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CONTRATOS MENORES 1T" sheetId="1" r:id="rId1"/>
  </sheets>
  <definedNames>
    <definedName name="_xlnm.Print_Area" localSheetId="0">'CONTRATOS MENORES 1T'!$A$2:$I$150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F87" i="1" s="1"/>
  <c r="E80" i="1"/>
  <c r="F80" i="1" s="1"/>
  <c r="E81" i="1"/>
  <c r="F81" i="1" s="1"/>
  <c r="E83" i="1"/>
  <c r="F83" i="1" s="1"/>
  <c r="E84" i="1"/>
  <c r="F84" i="1" s="1"/>
  <c r="E85" i="1"/>
  <c r="F85" i="1" s="1"/>
  <c r="E86" i="1"/>
  <c r="F86" i="1"/>
  <c r="E89" i="1"/>
  <c r="F89" i="1" s="1"/>
  <c r="E91" i="1"/>
  <c r="F91" i="1" s="1"/>
  <c r="E93" i="1"/>
  <c r="F93" i="1" s="1"/>
  <c r="E94" i="1"/>
  <c r="F94" i="1"/>
  <c r="E95" i="1"/>
  <c r="F95" i="1" s="1"/>
  <c r="E97" i="1"/>
  <c r="F97" i="1" s="1"/>
  <c r="E99" i="1"/>
  <c r="F99" i="1" s="1"/>
  <c r="E100" i="1"/>
  <c r="F100" i="1"/>
  <c r="E102" i="1"/>
  <c r="F102" i="1" s="1"/>
  <c r="E103" i="1"/>
  <c r="F103" i="1" s="1"/>
  <c r="E104" i="1"/>
  <c r="F104" i="1" s="1"/>
  <c r="E107" i="1"/>
  <c r="F107" i="1" s="1"/>
  <c r="E108" i="1"/>
  <c r="F108" i="1" s="1"/>
  <c r="E111" i="1"/>
  <c r="F111" i="1" s="1"/>
  <c r="E112" i="1"/>
  <c r="F112" i="1" s="1"/>
  <c r="E114" i="1"/>
  <c r="F114" i="1"/>
  <c r="E115" i="1"/>
  <c r="F115" i="1" s="1"/>
  <c r="E116" i="1"/>
  <c r="F116" i="1" s="1"/>
  <c r="E117" i="1"/>
  <c r="F117" i="1" s="1"/>
  <c r="E118" i="1"/>
  <c r="F118" i="1"/>
  <c r="E120" i="1"/>
  <c r="F120" i="1" s="1"/>
  <c r="E121" i="1"/>
  <c r="F121" i="1" s="1"/>
  <c r="E123" i="1"/>
  <c r="F123" i="1" s="1"/>
  <c r="E124" i="1"/>
  <c r="F124" i="1"/>
  <c r="E126" i="1"/>
  <c r="F126" i="1" s="1"/>
  <c r="E127" i="1"/>
  <c r="F127" i="1" s="1"/>
  <c r="E128" i="1"/>
  <c r="F128" i="1" s="1"/>
  <c r="E129" i="1"/>
  <c r="F129" i="1"/>
  <c r="E130" i="1"/>
  <c r="F130" i="1" s="1"/>
  <c r="E133" i="1"/>
  <c r="F133" i="1" s="1"/>
  <c r="E134" i="1"/>
  <c r="F134" i="1" s="1"/>
  <c r="E135" i="1"/>
  <c r="F135" i="1"/>
  <c r="E136" i="1"/>
  <c r="F136" i="1" s="1"/>
  <c r="E137" i="1"/>
  <c r="F137" i="1" s="1"/>
  <c r="E139" i="1"/>
  <c r="F139" i="1" s="1"/>
  <c r="E140" i="1"/>
  <c r="F140" i="1" s="1"/>
  <c r="F77" i="1"/>
  <c r="G77" i="1" s="1"/>
</calcChain>
</file>

<file path=xl/sharedStrings.xml><?xml version="1.0" encoding="utf-8"?>
<sst xmlns="http://schemas.openxmlformats.org/spreadsheetml/2006/main" count="749" uniqueCount="450">
  <si>
    <t>CONTRATOS MENORES EMPRESA DE LIMPIEZAS MUNICIPALES Y PARQUE DEL OESTE, S.A.M</t>
  </si>
  <si>
    <t>Expte.</t>
  </si>
  <si>
    <t>Descripción</t>
  </si>
  <si>
    <t>Tipo de Contrato</t>
  </si>
  <si>
    <t>Total Incluido IVA</t>
  </si>
  <si>
    <t>NIF</t>
  </si>
  <si>
    <t>Tercero</t>
  </si>
  <si>
    <t>Base Imponible</t>
  </si>
  <si>
    <t>IVA</t>
  </si>
  <si>
    <t>Fecha</t>
  </si>
  <si>
    <t>Primer trimestre 2023</t>
  </si>
  <si>
    <t>ALPREMA DESATOROS, S.L.</t>
  </si>
  <si>
    <t>MANUEL ZAMORANO SANCHEZ</t>
  </si>
  <si>
    <t>SENEGAR, S.L.</t>
  </si>
  <si>
    <t>AIDAJARDIN, S.L.</t>
  </si>
  <si>
    <t>CODISOL, S.L.</t>
  </si>
  <si>
    <t>FRANCISCO JAVIER POSTIGO PANIAGUA</t>
  </si>
  <si>
    <t>TABOSA, S.L.</t>
  </si>
  <si>
    <t>SUMINISTROS ELECTRICOS COTO, S.L.</t>
  </si>
  <si>
    <t>TEJUCA NOTARIOS ASOCIADOS, C.B.</t>
  </si>
  <si>
    <t>VASCO INFORMATICA, S.L.</t>
  </si>
  <si>
    <t>NEUMATICOS DEL SUR, S.L.</t>
  </si>
  <si>
    <t>FERRETERIA JOSE ANTONIO LUQUE, S.L.</t>
  </si>
  <si>
    <t>MILAGROS DE MIRA E HIJOS, S.L.</t>
  </si>
  <si>
    <t>HOSTEL CLEANING 2011, S.L.</t>
  </si>
  <si>
    <t>LA LEY SOLUCIONES LEGALES, S.A.</t>
  </si>
  <si>
    <t>BAEZA, S.A.</t>
  </si>
  <si>
    <t>ILLANES SOLANO SUMIN. IND.,S.L.</t>
  </si>
  <si>
    <t>IURIS CATEDRA SOLUCIONES FISCALES Y TRIBUTARIAS, S.L.</t>
  </si>
  <si>
    <t>ACUATIC INGENIERIA Y PROYECTOS, S.L.</t>
  </si>
  <si>
    <t>FRANCISCA GALVEZ DEL RIO</t>
  </si>
  <si>
    <t>INTEMAN, S.A.</t>
  </si>
  <si>
    <t>JUAN JOSE CASTILLO MARTIN</t>
  </si>
  <si>
    <t>VIVEROS GUZMAN, S.L.</t>
  </si>
  <si>
    <t>DIAZ SANTA-OLALLA, JUAN ALBERTO</t>
  </si>
  <si>
    <t>GRUPO DISOFIC, S.L.</t>
  </si>
  <si>
    <t>INFANTE ROVIERA, MIGUEL ANGEL</t>
  </si>
  <si>
    <t>MECABLAS, S.A.</t>
  </si>
  <si>
    <t>EDITORIAL ARANZADI, S.A.U.</t>
  </si>
  <si>
    <t>CARTAMA SUR AGRICOLA, S.L.</t>
  </si>
  <si>
    <t>SEMAEL ELECTRICIDAD, S.L.</t>
  </si>
  <si>
    <t>CAMEARCO, S.L.</t>
  </si>
  <si>
    <t>BECERRA JIMENEZ, EMILIO</t>
  </si>
  <si>
    <t>INTERMARK IRRIGATION, S.L.</t>
  </si>
  <si>
    <t>ALMEDA GROUP SYSTEMS, S.L.</t>
  </si>
  <si>
    <t>JOPEVA MONTAJES Y MANTENIMIENTO, S.L.</t>
  </si>
  <si>
    <t>SEMILLEROS LA PALMA, S.L.U</t>
  </si>
  <si>
    <t>E.U. INSTALACIONES, S.L.</t>
  </si>
  <si>
    <t>EPICENTER MALGA, S.L.</t>
  </si>
  <si>
    <t>MICROCAD INFORMATICA, S.L.</t>
  </si>
  <si>
    <t>B92928183</t>
  </si>
  <si>
    <t>B02259778</t>
  </si>
  <si>
    <t>74870703E</t>
  </si>
  <si>
    <t>B92603596</t>
  </si>
  <si>
    <t>B93354231</t>
  </si>
  <si>
    <t>B29404241</t>
  </si>
  <si>
    <t>33396912S</t>
  </si>
  <si>
    <t>B29109378</t>
  </si>
  <si>
    <t>A79216651</t>
  </si>
  <si>
    <t>B41715210</t>
  </si>
  <si>
    <t>E92919448</t>
  </si>
  <si>
    <t>B29361896</t>
  </si>
  <si>
    <t>B29040276</t>
  </si>
  <si>
    <t>B92133685</t>
  </si>
  <si>
    <t>B29049988</t>
  </si>
  <si>
    <t>B93336303</t>
  </si>
  <si>
    <t>A58417346</t>
  </si>
  <si>
    <t>A92388776</t>
  </si>
  <si>
    <t>B29784493</t>
  </si>
  <si>
    <t>B93077287</t>
  </si>
  <si>
    <t>B87451183</t>
  </si>
  <si>
    <t>74830196H</t>
  </si>
  <si>
    <t>A01018654</t>
  </si>
  <si>
    <t>25688098L</t>
  </si>
  <si>
    <t>B29745411</t>
  </si>
  <si>
    <t>25051276K</t>
  </si>
  <si>
    <t>B29070943</t>
  </si>
  <si>
    <t>33383461L</t>
  </si>
  <si>
    <t>A29031929</t>
  </si>
  <si>
    <t>A81962201</t>
  </si>
  <si>
    <t>B93375061</t>
  </si>
  <si>
    <t>B29720430</t>
  </si>
  <si>
    <t>B92709294</t>
  </si>
  <si>
    <t>E93491025</t>
  </si>
  <si>
    <t>33976790V</t>
  </si>
  <si>
    <t>B93118313</t>
  </si>
  <si>
    <t>B93307973</t>
  </si>
  <si>
    <t>B93529790</t>
  </si>
  <si>
    <t>B29803574</t>
  </si>
  <si>
    <t>B29418571</t>
  </si>
  <si>
    <t>B92180850</t>
  </si>
  <si>
    <t>B29627510</t>
  </si>
  <si>
    <t>Desatoro aseos</t>
  </si>
  <si>
    <t>Libro: proceso selectivo estabilización empleo</t>
  </si>
  <si>
    <t>Rep. vehículo 1472JBH cambio embrague</t>
  </si>
  <si>
    <t>Dosificador y ambientador</t>
  </si>
  <si>
    <t>Comederos animales</t>
  </si>
  <si>
    <t>Compra toallitas, higiénicos y bolsas basura</t>
  </si>
  <si>
    <t>Reposición uniformidad personal mantenimiento</t>
  </si>
  <si>
    <t>Compra papel higiénico</t>
  </si>
  <si>
    <t>Reparación bomba sumergida geiser</t>
  </si>
  <si>
    <t>Rep. vehículo 1472JBH fuga de agua caja termostato</t>
  </si>
  <si>
    <t>Compra mat. eléctrico</t>
  </si>
  <si>
    <t>Nombramiento auditores</t>
  </si>
  <si>
    <t>Rep. vehículo 1472JBH discos y pastillas freno</t>
  </si>
  <si>
    <t>Rep. pinchazo vehículo 3890GMH</t>
  </si>
  <si>
    <t>Cubos escurrebien, vinagre limpieza y reparador</t>
  </si>
  <si>
    <t>Martillo ligero y detector de metales</t>
  </si>
  <si>
    <t>Comida pienso para animales</t>
  </si>
  <si>
    <t>Sustitución neumático vehículo 8831GMD</t>
  </si>
  <si>
    <t>Armario para guardar materiales limpieza</t>
  </si>
  <si>
    <t>Ruedas carro, rascador, recambio cuchilla</t>
  </si>
  <si>
    <t>Agua para oficinas</t>
  </si>
  <si>
    <t>Susripción fiscalidad básica</t>
  </si>
  <si>
    <t xml:space="preserve">Suministro material de riego </t>
  </si>
  <si>
    <t>Material ferreteria y guantes protección</t>
  </si>
  <si>
    <t>Ratón y llaveros portaetiquetas</t>
  </si>
  <si>
    <t>Valoración fiscal movimiento contable planteado auditores</t>
  </si>
  <si>
    <t>Reparaciones varias P.O.</t>
  </si>
  <si>
    <t>Consultoría para simplificación documental</t>
  </si>
  <si>
    <t>Productos de limpieza ecológicos limpieza P.O.</t>
  </si>
  <si>
    <t>Control roedores P.O.</t>
  </si>
  <si>
    <t xml:space="preserve">Suministro de sustrato y plantas </t>
  </si>
  <si>
    <t xml:space="preserve">Propuesta fomento jubilaciones </t>
  </si>
  <si>
    <t>Escurridor, prensa tec, rascador y bolsas para camisetas</t>
  </si>
  <si>
    <t>Compra Teclado, ratón y pilas</t>
  </si>
  <si>
    <t xml:space="preserve">Calzado seguridad </t>
  </si>
  <si>
    <t xml:space="preserve">Cambio batería a fregadora por agotamiento </t>
  </si>
  <si>
    <t>Tablero para cambio de mano escritorio administración</t>
  </si>
  <si>
    <t>XVII Foro Aranzadi Social</t>
  </si>
  <si>
    <t>Suministro de abono</t>
  </si>
  <si>
    <t>Compra tubos fluorescentes</t>
  </si>
  <si>
    <t>Carros limpieza mod. 570</t>
  </si>
  <si>
    <t>Reparaciones metálicas varias P.O.</t>
  </si>
  <si>
    <t>Bolsas de basura</t>
  </si>
  <si>
    <t>Rueda con freno para carros</t>
  </si>
  <si>
    <t>Copias cuentas anuales</t>
  </si>
  <si>
    <t xml:space="preserve">Motor combi eléctrico para mant. instal. </t>
  </si>
  <si>
    <t>Renov. Certificados eficiencia energética locales</t>
  </si>
  <si>
    <t>Material de riego reparac. Intalaciones</t>
  </si>
  <si>
    <t>Cese y nombramiento miembros consejo admon.</t>
  </si>
  <si>
    <t>Reprogramación autómata  puerta cambio horario</t>
  </si>
  <si>
    <t>Soporte velcro, recambio velcro, mango, disco…</t>
  </si>
  <si>
    <t>Sumin. e instal. Bolas juego aparato infantil</t>
  </si>
  <si>
    <t>Agua para P.O.</t>
  </si>
  <si>
    <t>Suministro de plantas ornamentales</t>
  </si>
  <si>
    <t>Rparac. Oxigenador y escotilla pajarera</t>
  </si>
  <si>
    <t>Arreglo puerta giratoria y Repac. metálicas varias</t>
  </si>
  <si>
    <t>Taco químico, guantes, varios</t>
  </si>
  <si>
    <t>Reparac. Puertas P.O. 5,6,10 y11</t>
  </si>
  <si>
    <t>Revisión períodica arnés altura</t>
  </si>
  <si>
    <t>P12</t>
  </si>
  <si>
    <t>P9</t>
  </si>
  <si>
    <t>P10</t>
  </si>
  <si>
    <t>P3</t>
  </si>
  <si>
    <t>P5</t>
  </si>
  <si>
    <t>P7</t>
  </si>
  <si>
    <t>P8</t>
  </si>
  <si>
    <t>P6</t>
  </si>
  <si>
    <t>P11</t>
  </si>
  <si>
    <t>P17</t>
  </si>
  <si>
    <t>P18</t>
  </si>
  <si>
    <t>P20</t>
  </si>
  <si>
    <t>P22</t>
  </si>
  <si>
    <t>P23</t>
  </si>
  <si>
    <t>P26</t>
  </si>
  <si>
    <t>P30</t>
  </si>
  <si>
    <t>P28</t>
  </si>
  <si>
    <t>P27</t>
  </si>
  <si>
    <t>P38</t>
  </si>
  <si>
    <t>P42</t>
  </si>
  <si>
    <t>P40</t>
  </si>
  <si>
    <t>P47</t>
  </si>
  <si>
    <t>P48</t>
  </si>
  <si>
    <t>P50</t>
  </si>
  <si>
    <t>P49</t>
  </si>
  <si>
    <t>P37</t>
  </si>
  <si>
    <t>P36</t>
  </si>
  <si>
    <t>P51</t>
  </si>
  <si>
    <t>P59</t>
  </si>
  <si>
    <t>P52</t>
  </si>
  <si>
    <t>P56</t>
  </si>
  <si>
    <t>P66</t>
  </si>
  <si>
    <t>P57</t>
  </si>
  <si>
    <t>P54</t>
  </si>
  <si>
    <t>P58</t>
  </si>
  <si>
    <t>P68</t>
  </si>
  <si>
    <t>P67</t>
  </si>
  <si>
    <t>P70</t>
  </si>
  <si>
    <t>P45</t>
  </si>
  <si>
    <t>P53</t>
  </si>
  <si>
    <t>P72</t>
  </si>
  <si>
    <t>P71</t>
  </si>
  <si>
    <t>P84</t>
  </si>
  <si>
    <t>P82</t>
  </si>
  <si>
    <t>P78</t>
  </si>
  <si>
    <t>P79</t>
  </si>
  <si>
    <t>P75</t>
  </si>
  <si>
    <t>P86</t>
  </si>
  <si>
    <t>P34</t>
  </si>
  <si>
    <t>P88</t>
  </si>
  <si>
    <t>P90</t>
  </si>
  <si>
    <t>P91</t>
  </si>
  <si>
    <t>P89</t>
  </si>
  <si>
    <t>P80</t>
  </si>
  <si>
    <t>P95</t>
  </si>
  <si>
    <t>P94</t>
  </si>
  <si>
    <t>P98</t>
  </si>
  <si>
    <t>P77</t>
  </si>
  <si>
    <t>P102</t>
  </si>
  <si>
    <t>P96</t>
  </si>
  <si>
    <t>P103</t>
  </si>
  <si>
    <t>P76</t>
  </si>
  <si>
    <t>P55</t>
  </si>
  <si>
    <t>P99</t>
  </si>
  <si>
    <t>P104</t>
  </si>
  <si>
    <t>P108</t>
  </si>
  <si>
    <t>P109</t>
  </si>
  <si>
    <t>P107</t>
  </si>
  <si>
    <t>P119</t>
  </si>
  <si>
    <t>P115</t>
  </si>
  <si>
    <t>P117</t>
  </si>
  <si>
    <t>E2</t>
  </si>
  <si>
    <t>B82874199</t>
  </si>
  <si>
    <t>SAGARDOY ABOGADOS, S.L.P.</t>
  </si>
  <si>
    <t xml:space="preserve">Recurso de Suplicación sentencia Juzgado de lo Social 7 </t>
  </si>
  <si>
    <t>servicio</t>
  </si>
  <si>
    <t>suministro</t>
  </si>
  <si>
    <t>Suscripción Memento social 2023</t>
  </si>
  <si>
    <t>Sobres blancos</t>
  </si>
  <si>
    <t>Cambio electrodo para sonda equipo cloración</t>
  </si>
  <si>
    <t>Acoplar adaptador a lanza telescópica hidrolimpiadora</t>
  </si>
  <si>
    <t>Enseres para limpieza lámina de agua</t>
  </si>
  <si>
    <t xml:space="preserve"> F.14, Verduras Animales</t>
  </si>
  <si>
    <t xml:space="preserve"> F.15, Verduras Animales</t>
  </si>
  <si>
    <t xml:space="preserve"> F.359, Material Fontanería</t>
  </si>
  <si>
    <t xml:space="preserve"> F.1247, Rep. Neumatico</t>
  </si>
  <si>
    <t xml:space="preserve"> F.16, Verduras Animales</t>
  </si>
  <si>
    <t xml:space="preserve"> F.3766, Copias Llaves</t>
  </si>
  <si>
    <t xml:space="preserve"> F.3767, Copia Llaves</t>
  </si>
  <si>
    <t xml:space="preserve"> F.05, Material Ferretería</t>
  </si>
  <si>
    <t xml:space="preserve"> F.981, Material Fontanería</t>
  </si>
  <si>
    <t xml:space="preserve"> F.050, Especie Vegetal</t>
  </si>
  <si>
    <t xml:space="preserve"> F.17, Verduras Animales</t>
  </si>
  <si>
    <t xml:space="preserve"> F.10347, Material oficinas</t>
  </si>
  <si>
    <t xml:space="preserve"> F.27, Verduras Animales</t>
  </si>
  <si>
    <t xml:space="preserve"> F.4702, Material Ferretería y Elect</t>
  </si>
  <si>
    <t xml:space="preserve"> F.18, Verduras Animales</t>
  </si>
  <si>
    <t xml:space="preserve"> F.4357, Ticket Aparc.CEIP Practica </t>
  </si>
  <si>
    <t xml:space="preserve"> F.3789, Compra Brocas</t>
  </si>
  <si>
    <t xml:space="preserve"> F.6419, Vestuario P.Oeste</t>
  </si>
  <si>
    <t xml:space="preserve"> F.20, Verduras Animales</t>
  </si>
  <si>
    <t xml:space="preserve"> F.2551, Material Fontanería</t>
  </si>
  <si>
    <t xml:space="preserve"> F.42, Verduras Animales</t>
  </si>
  <si>
    <t xml:space="preserve"> F.100973, Calefactor Animales</t>
  </si>
  <si>
    <t xml:space="preserve"> F.4846, Material Ferreteria</t>
  </si>
  <si>
    <t xml:space="preserve"> F.43, Verduras Animales</t>
  </si>
  <si>
    <t xml:space="preserve"> F.10419, Material Oficinas</t>
  </si>
  <si>
    <t xml:space="preserve"> F.1347, Material Electrico</t>
  </si>
  <si>
    <t xml:space="preserve"> F.1101, Material varios</t>
  </si>
  <si>
    <t xml:space="preserve"> F.44, Verduras Animales</t>
  </si>
  <si>
    <t xml:space="preserve"> F.45, Verduras Animales</t>
  </si>
  <si>
    <t xml:space="preserve"> F.1526, Recoge Hojas</t>
  </si>
  <si>
    <t xml:space="preserve"> F.620, Material Ferretería</t>
  </si>
  <si>
    <t xml:space="preserve"> F.46, Verduras Animales</t>
  </si>
  <si>
    <t xml:space="preserve"> F.47, Verduras Animales</t>
  </si>
  <si>
    <t xml:space="preserve"> F.10709, Pilas Boton</t>
  </si>
  <si>
    <t xml:space="preserve"> F.007, Pen Drive</t>
  </si>
  <si>
    <t xml:space="preserve"> F.82, Verduras Animales</t>
  </si>
  <si>
    <t xml:space="preserve"> F.116, Papel Copiativo</t>
  </si>
  <si>
    <t xml:space="preserve"> F.6252, Material Ferretería</t>
  </si>
  <si>
    <t xml:space="preserve"> F.460, Copias Llaves</t>
  </si>
  <si>
    <t xml:space="preserve"> F.3852, Copias Llaves</t>
  </si>
  <si>
    <t xml:space="preserve"> F.9433, Suministro Nucleo Zoologico</t>
  </si>
  <si>
    <t xml:space="preserve"> F.83, Verduras Animales</t>
  </si>
  <si>
    <t xml:space="preserve"> F.5916, Material fontanería</t>
  </si>
  <si>
    <t xml:space="preserve"> F.913, Alargadera Aluminio</t>
  </si>
  <si>
    <t xml:space="preserve"> F.84, Verduras Animales</t>
  </si>
  <si>
    <t xml:space="preserve"> F.36, MAterial Jardineria</t>
  </si>
  <si>
    <t xml:space="preserve"> F.1512,Auriculares telefono</t>
  </si>
  <si>
    <t xml:space="preserve"> F.85, Verduras Animales</t>
  </si>
  <si>
    <t xml:space="preserve"> F.6712, Material fontanería</t>
  </si>
  <si>
    <t xml:space="preserve"> F.3791, Bebederos y comederos</t>
  </si>
  <si>
    <t xml:space="preserve"> F.3997, Protector Solar</t>
  </si>
  <si>
    <t xml:space="preserve"> F.6968, Material fontanería</t>
  </si>
  <si>
    <t xml:space="preserve"> F.86, Verduras Animales</t>
  </si>
  <si>
    <t xml:space="preserve"> F.87, Verduras Animales</t>
  </si>
  <si>
    <t xml:space="preserve"> F.5618, Material Nucleo Zoologico</t>
  </si>
  <si>
    <t xml:space="preserve"> F.2720, Material Ferretería</t>
  </si>
  <si>
    <t xml:space="preserve"> F.5245,Ticket aparc. Foro Arazandi</t>
  </si>
  <si>
    <t xml:space="preserve"> F.7685, Material fontanería</t>
  </si>
  <si>
    <t xml:space="preserve"> F.3887, Copias Llaves y Cerradura</t>
  </si>
  <si>
    <t xml:space="preserve"> F.88, Verduras Animales</t>
  </si>
  <si>
    <t xml:space="preserve"> F.8129, Material Ferretería</t>
  </si>
  <si>
    <t xml:space="preserve"> F.4003, Producto Limpieza</t>
  </si>
  <si>
    <t>05/01/2023</t>
  </si>
  <si>
    <t>09/01/2023</t>
  </si>
  <si>
    <t>10/01/2023</t>
  </si>
  <si>
    <t>13/01/2023</t>
  </si>
  <si>
    <t>16/01/2023</t>
  </si>
  <si>
    <t>18/01/2023</t>
  </si>
  <si>
    <t>19/01/2023</t>
  </si>
  <si>
    <t>24/01/2023</t>
  </si>
  <si>
    <t>25/01/2023</t>
  </si>
  <si>
    <t>26/01/2023</t>
  </si>
  <si>
    <t>27/01/2023</t>
  </si>
  <si>
    <t>31/01/2023</t>
  </si>
  <si>
    <t>01/02/2023</t>
  </si>
  <si>
    <t>04/02/2023</t>
  </si>
  <si>
    <t>06/02/2023</t>
  </si>
  <si>
    <t>08/02/2023</t>
  </si>
  <si>
    <t>09/02/2023</t>
  </si>
  <si>
    <t>10/02/2023</t>
  </si>
  <si>
    <t>13/02/2023</t>
  </si>
  <si>
    <t>17/02/2023</t>
  </si>
  <si>
    <t>22/02/2023</t>
  </si>
  <si>
    <t>23/02/2023</t>
  </si>
  <si>
    <t>28/02/2023</t>
  </si>
  <si>
    <t>01/03/2023</t>
  </si>
  <si>
    <t>03/03/2023</t>
  </si>
  <si>
    <t>05/03/2023</t>
  </si>
  <si>
    <t>06/03/2023</t>
  </si>
  <si>
    <t>08/03/2023</t>
  </si>
  <si>
    <t>09/03/2023</t>
  </si>
  <si>
    <t>13/03/2023</t>
  </si>
  <si>
    <t>15/03/2023</t>
  </si>
  <si>
    <t>17/03/2023</t>
  </si>
  <si>
    <t>20/03/2023</t>
  </si>
  <si>
    <t>21/03/2023</t>
  </si>
  <si>
    <t>23/03/2023</t>
  </si>
  <si>
    <t>27/03/2023</t>
  </si>
  <si>
    <t>28/03/2023</t>
  </si>
  <si>
    <t>29/03/2023</t>
  </si>
  <si>
    <t>30/03/2023</t>
  </si>
  <si>
    <t>31/03/2023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</si>
  <si>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</si>
  <si>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</si>
  <si>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</si>
  <si>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</si>
  <si>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</si>
  <si>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</si>
  <si>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</si>
  <si>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</si>
  <si>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</si>
  <si>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</si>
  <si>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</si>
  <si>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</si>
  <si>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</si>
  <si>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</si>
  <si>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</si>
  <si>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</si>
  <si>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</si>
  <si>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</si>
  <si>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</si>
  <si>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</si>
  <si>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</si>
  <si>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</si>
  <si>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</si>
  <si>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</si>
  <si>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</si>
  <si>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</si>
  <si>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</si>
  <si>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</si>
  <si>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</si>
  <si>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</si>
  <si>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</si>
  <si>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</si>
  <si>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</si>
  <si>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</si>
  <si>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</si>
  <si>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</si>
  <si>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</si>
  <si>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</si>
  <si>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</si>
  <si>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</si>
  <si>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</si>
  <si>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</si>
  <si>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</si>
  <si>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</si>
  <si>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</si>
  <si>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</si>
  <si>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</si>
  <si>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</si>
  <si>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</si>
  <si>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</si>
  <si>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</si>
  <si>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</si>
  <si>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</si>
  <si>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</si>
  <si>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</si>
  <si>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</si>
  <si>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</si>
  <si>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</si>
  <si>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</si>
  <si>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</si>
  <si>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</si>
  <si>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</si>
  <si>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</si>
  <si>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 xml:space="preserve"> F.8993, Rep. Pantalla Movil</t>
  </si>
  <si>
    <t>25098608L</t>
  </si>
  <si>
    <t>CAMPOS UCLES, ANTONIA</t>
  </si>
  <si>
    <t>B86042306</t>
  </si>
  <si>
    <t>CIMODIN, S.L.</t>
  </si>
  <si>
    <t>A79935607</t>
  </si>
  <si>
    <t>DECATHLON ESPAÑA, S.L.U.</t>
  </si>
  <si>
    <t>A29049509</t>
  </si>
  <si>
    <t>PROINCO, S.A.</t>
  </si>
  <si>
    <t>JOSE GARCIA ESPADA, S.L.</t>
  </si>
  <si>
    <t>B29457637</t>
  </si>
  <si>
    <t>25702935K</t>
  </si>
  <si>
    <t>GUZMÁN RAMIREZ, ANTONIO</t>
  </si>
  <si>
    <t>B92565019</t>
  </si>
  <si>
    <t>MORALES Y VALENCIA, S.L.</t>
  </si>
  <si>
    <t>74892999P</t>
  </si>
  <si>
    <t>SANCHEZ BERMUDEZ, ANA INMACULADA</t>
  </si>
  <si>
    <t>B84406289</t>
  </si>
  <si>
    <t>BRICOLAJE BRICOMAN, S.L.</t>
  </si>
  <si>
    <t>A29178902</t>
  </si>
  <si>
    <t>SOCIEDAD MUNICIPAL APARC. Y SERVICIO</t>
  </si>
  <si>
    <t>POSTIGO GOMEZ, FRANCISCO JAVIER</t>
  </si>
  <si>
    <t>MARTIN ALCAUCE, Mª CARMEN</t>
  </si>
  <si>
    <t>36568112K</t>
  </si>
  <si>
    <t>CHEN DAJUN</t>
  </si>
  <si>
    <t>X2606364G</t>
  </si>
  <si>
    <t>RODRIGUEZ SANCHEZ, JOAQUIN J.</t>
  </si>
  <si>
    <t>25062637C</t>
  </si>
  <si>
    <t>JUMOLI REPRODUCCIONES, S.L.</t>
  </si>
  <si>
    <t>B72875420</t>
  </si>
  <si>
    <t>GUADALOFFICE, S.L.</t>
  </si>
  <si>
    <t>B92969849</t>
  </si>
  <si>
    <t>TORNILLERIA MALAGUEÑA, S.C.A.</t>
  </si>
  <si>
    <t>F92127984</t>
  </si>
  <si>
    <t>DOMINGUEZ CONTRERAS, ERNESTO</t>
  </si>
  <si>
    <t>25049772N</t>
  </si>
  <si>
    <t>PINTURAS Y MAQUINARIA ROQUETAS, S.L.</t>
  </si>
  <si>
    <t>B18646224</t>
  </si>
  <si>
    <t>EL CORTE INGLES, S.A.</t>
  </si>
  <si>
    <t>A28017895</t>
  </si>
  <si>
    <t>GONZALEZ FERNANDEZ, RAISA</t>
  </si>
  <si>
    <t>Y3021664F</t>
  </si>
  <si>
    <t>PERFUMERIA ROAL, S.L.</t>
  </si>
  <si>
    <t>B29583085</t>
  </si>
  <si>
    <t>MANZANA ROTA, S.L.</t>
  </si>
  <si>
    <t>B93291417</t>
  </si>
  <si>
    <t>LEROY MERLIN, S.L.U.</t>
  </si>
  <si>
    <t>B84818442</t>
  </si>
  <si>
    <t>EDITORIAL BOMARZO, S.L.</t>
  </si>
  <si>
    <t>LEFEBVRE,S.A.</t>
  </si>
  <si>
    <t>REGISTRADORES MERCANTILES DE MALAGA, CB</t>
  </si>
  <si>
    <t xml:space="preserve">Cable DP a HDMI para ordenador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</si>
</sst>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5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4" fillId="0" borderId="0" xfId="0" applyFont="1"/>
    <xf numFmtId="49" fontId="0" fillId="0" borderId="0" xfId="0" applyNumberFormat="1" applyAlignment="1" applyProtection="1">
      <alignment horizontal="left"/>
      <protection locked="0"/>
    </xf>
    <xf numFmtId="0" fontId="4" fillId="0" borderId="0" xfId="0" applyFont="1" applyAlignment="1">
      <alignment horizontal="left" vertical="center"/>
    </xf>
    <xf numFmtId="4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3" fontId="4" fillId="0" borderId="0" xfId="1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49" fontId="0" fillId="0" borderId="0" xfId="0" applyNumberForma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4" fillId="0" borderId="0" xfId="1" applyNumberFormat="1" applyFont="1" applyAlignment="1">
      <alignment horizontal="left" vertical="center"/>
    </xf>
    <xf numFmtId="14" fontId="4" fillId="0" borderId="0" xfId="1" applyNumberFormat="1" applyFont="1" applyAlignment="1">
      <alignment horizontal="center" vertical="center" wrapText="1"/>
    </xf>
    <xf numFmtId="2" fontId="0" fillId="0" borderId="0" xfId="0" applyNumberFormat="1" applyAlignment="1" applyProtection="1">
      <alignment horizontal="center"/>
      <protection locked="0"/>
    </xf>
    <xf numFmtId="4" fontId="6" fillId="0" borderId="0" xfId="0" applyNumberFormat="1" applyFont="1" applyAlignment="1">
      <alignment horizontal="center"/>
    </xf>
    <xf numFmtId="49" fontId="0" fillId="2" borderId="0" xfId="0" applyNumberFormat="1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3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2" borderId="0" xfId="0" applyNumberFormat="1" applyFill="1" applyAlignment="1" applyProtection="1">
      <alignment horizontal="center" vertical="center"/>
      <protection locked="0"/>
    </xf>
    <xf numFmtId="14" fontId="0" fillId="0" borderId="0" xfId="0" applyNumberFormat="1" applyAlignment="1">
      <alignment vertical="center"/>
    </xf>
    <xf numFmtId="14" fontId="9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4" fontId="4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99"/>
  <sheetViews>
    <sheetView tabSelected="1" topLeftCell="A34" zoomScale="110" zoomScaleNormal="110" workbookViewId="0">
      <selection activeCell="C131" sqref="C131"/>
    </sheetView>
  </sheetViews>
  <sheetFormatPr baseColWidth="10" defaultRowHeight="15" x14ac:dyDescent="0.25"/>
  <cols>
    <col min="1" max="1" width="10.7109375" style="45" bestFit="1" customWidth="1"/>
    <col min="2" max="2" width="7.140625" bestFit="1" customWidth="1"/>
    <col min="3" max="3" width="49.42578125" customWidth="1"/>
    <col min="4" max="4" width="17.85546875" customWidth="1"/>
    <col min="5" max="5" width="14.140625" customWidth="1"/>
    <col min="6" max="6" width="14.140625" style="4" customWidth="1"/>
    <col min="7" max="7" width="14.42578125" style="2" bestFit="1" customWidth="1"/>
    <col min="8" max="8" width="15.85546875" style="3" customWidth="1"/>
    <col min="9" max="9" width="46.5703125" style="3" customWidth="1"/>
  </cols>
  <sheetData>
    <row r="2" spans="1:10" x14ac:dyDescent="0.25">
      <c r="B2" s="57" t="s">
        <v>0</v>
      </c>
      <c r="C2" s="57"/>
      <c r="D2" s="57"/>
      <c r="E2" s="57"/>
      <c r="F2" s="57"/>
      <c r="G2" s="57"/>
      <c r="H2" s="57"/>
      <c r="I2" s="57"/>
    </row>
    <row r="3" spans="1:10" x14ac:dyDescent="0.25">
      <c r="B3" s="58" t="s">
        <v>10</v>
      </c>
      <c r="C3" s="58"/>
      <c r="D3" s="58"/>
      <c r="E3" s="58"/>
      <c r="F3" s="58"/>
      <c r="G3" s="58"/>
      <c r="H3" s="58"/>
      <c r="I3" s="58"/>
    </row>
    <row r="5" spans="1:10" x14ac:dyDescent="0.25">
      <c r="A5" s="46" t="s">
        <v>9</v>
      </c>
      <c r="B5" s="1" t="s">
        <v>1</v>
      </c>
      <c r="C5" s="1" t="s">
        <v>2</v>
      </c>
      <c r="D5" s="1" t="s">
        <v>3</v>
      </c>
      <c r="E5" s="1" t="s">
        <v>7</v>
      </c>
      <c r="F5" s="41" t="s">
        <v>8</v>
      </c>
      <c r="G5" s="1" t="s">
        <v>4</v>
      </c>
      <c r="H5" s="1" t="s">
        <v>5</v>
      </c>
      <c r="I5" s="1" t="s">
        <v>6</v>
      </c>
    </row>
    <row r="6" spans="1:10" x14ac:dyDescent="0.25">
      <c r="A6" s="47">
        <v>44938</v>
      </c>
      <c r="B6" s="28" t="s">
        <v>151</v>
      </c>
      <c r="C6" s="29" t="s">
        <v>92</v>
      </c>
      <c r="D6" s="28" t="s">
        <v>226</v>
      </c>
      <c r="E6" s="42">
        <v>135</v>
      </c>
      <c r="F6" s="43">
        <v>28.35</v>
      </c>
      <c r="G6" s="42">
        <v>163.35</v>
      </c>
      <c r="H6" s="28" t="s">
        <v>50</v>
      </c>
      <c r="I6" s="29" t="s">
        <v>11</v>
      </c>
      <c r="J6" s="44"/>
    </row>
    <row r="7" spans="1:10" x14ac:dyDescent="0.25">
      <c r="A7" s="47">
        <v>44938</v>
      </c>
      <c r="B7" s="28" t="s">
        <v>152</v>
      </c>
      <c r="C7" s="29" t="s">
        <v>93</v>
      </c>
      <c r="D7" s="28" t="s">
        <v>227</v>
      </c>
      <c r="E7" s="42">
        <v>26.92</v>
      </c>
      <c r="F7" s="43">
        <v>1.08</v>
      </c>
      <c r="G7" s="42">
        <v>28</v>
      </c>
      <c r="H7" s="28" t="s">
        <v>51</v>
      </c>
      <c r="I7" s="29" t="s">
        <v>446</v>
      </c>
      <c r="J7" s="44"/>
    </row>
    <row r="8" spans="1:10" x14ac:dyDescent="0.25">
      <c r="A8" s="47">
        <v>44938</v>
      </c>
      <c r="B8" s="28" t="s">
        <v>153</v>
      </c>
      <c r="C8" s="29" t="s">
        <v>94</v>
      </c>
      <c r="D8" s="28" t="s">
        <v>226</v>
      </c>
      <c r="E8" s="42">
        <v>654.42999999999995</v>
      </c>
      <c r="F8" s="43">
        <v>137.43</v>
      </c>
      <c r="G8" s="42">
        <v>791.86</v>
      </c>
      <c r="H8" s="28" t="s">
        <v>52</v>
      </c>
      <c r="I8" s="29" t="s">
        <v>12</v>
      </c>
      <c r="J8" s="44"/>
    </row>
    <row r="9" spans="1:10" x14ac:dyDescent="0.25">
      <c r="A9" s="47">
        <v>44938</v>
      </c>
      <c r="B9" s="28" t="s">
        <v>154</v>
      </c>
      <c r="C9" s="29" t="s">
        <v>95</v>
      </c>
      <c r="D9" s="28" t="s">
        <v>227</v>
      </c>
      <c r="E9" s="42">
        <v>8.14</v>
      </c>
      <c r="F9" s="43">
        <v>1.71</v>
      </c>
      <c r="G9" s="42">
        <v>9.85</v>
      </c>
      <c r="H9" s="28" t="s">
        <v>53</v>
      </c>
      <c r="I9" s="29" t="s">
        <v>13</v>
      </c>
      <c r="J9" s="44"/>
    </row>
    <row r="10" spans="1:10" x14ac:dyDescent="0.25">
      <c r="A10" s="47">
        <v>44942</v>
      </c>
      <c r="B10" s="28" t="s">
        <v>155</v>
      </c>
      <c r="C10" s="29" t="s">
        <v>96</v>
      </c>
      <c r="D10" s="28" t="s">
        <v>227</v>
      </c>
      <c r="E10" s="42">
        <v>156.80000000000001</v>
      </c>
      <c r="F10" s="43">
        <v>32.93</v>
      </c>
      <c r="G10" s="42">
        <v>189.73</v>
      </c>
      <c r="H10" s="28" t="s">
        <v>54</v>
      </c>
      <c r="I10" s="29" t="s">
        <v>14</v>
      </c>
      <c r="J10" s="44"/>
    </row>
    <row r="11" spans="1:10" x14ac:dyDescent="0.25">
      <c r="A11" s="47">
        <v>44942</v>
      </c>
      <c r="B11" s="28" t="s">
        <v>156</v>
      </c>
      <c r="C11" s="29" t="s">
        <v>97</v>
      </c>
      <c r="D11" s="28" t="s">
        <v>227</v>
      </c>
      <c r="E11" s="42">
        <v>1197.27</v>
      </c>
      <c r="F11" s="43">
        <v>251.43</v>
      </c>
      <c r="G11" s="42">
        <v>1448.7</v>
      </c>
      <c r="H11" s="28" t="s">
        <v>55</v>
      </c>
      <c r="I11" s="29" t="s">
        <v>15</v>
      </c>
      <c r="J11" s="44"/>
    </row>
    <row r="12" spans="1:10" x14ac:dyDescent="0.25">
      <c r="A12" s="47">
        <v>44942</v>
      </c>
      <c r="B12" s="28" t="s">
        <v>157</v>
      </c>
      <c r="C12" s="29" t="s">
        <v>98</v>
      </c>
      <c r="D12" s="28" t="s">
        <v>227</v>
      </c>
      <c r="E12" s="42">
        <v>63.49</v>
      </c>
      <c r="F12" s="43">
        <v>13.33</v>
      </c>
      <c r="G12" s="42">
        <v>76.819999999999993</v>
      </c>
      <c r="H12" s="28" t="s">
        <v>56</v>
      </c>
      <c r="I12" s="29" t="s">
        <v>16</v>
      </c>
      <c r="J12" s="44"/>
    </row>
    <row r="13" spans="1:10" x14ac:dyDescent="0.25">
      <c r="A13" s="47">
        <v>44942</v>
      </c>
      <c r="B13" s="28" t="s">
        <v>158</v>
      </c>
      <c r="C13" s="29" t="s">
        <v>99</v>
      </c>
      <c r="D13" s="28" t="s">
        <v>227</v>
      </c>
      <c r="E13" s="42">
        <v>567.36</v>
      </c>
      <c r="F13" s="43">
        <v>119.15</v>
      </c>
      <c r="G13" s="42">
        <v>686.51</v>
      </c>
      <c r="H13" s="28" t="s">
        <v>53</v>
      </c>
      <c r="I13" s="29" t="s">
        <v>13</v>
      </c>
      <c r="J13" s="44"/>
    </row>
    <row r="14" spans="1:10" s="5" customFormat="1" x14ac:dyDescent="0.25">
      <c r="A14" s="48">
        <v>44943</v>
      </c>
      <c r="B14" s="30" t="s">
        <v>159</v>
      </c>
      <c r="C14" s="31" t="s">
        <v>100</v>
      </c>
      <c r="D14" s="28" t="s">
        <v>226</v>
      </c>
      <c r="E14" s="42">
        <v>716.9</v>
      </c>
      <c r="F14" s="43">
        <v>150.55000000000001</v>
      </c>
      <c r="G14" s="42">
        <v>867.45</v>
      </c>
      <c r="H14" s="30" t="s">
        <v>57</v>
      </c>
      <c r="I14" s="31" t="s">
        <v>17</v>
      </c>
      <c r="J14" s="44"/>
    </row>
    <row r="15" spans="1:10" x14ac:dyDescent="0.25">
      <c r="A15" s="47">
        <v>44944</v>
      </c>
      <c r="B15" s="28" t="s">
        <v>160</v>
      </c>
      <c r="C15" s="29" t="s">
        <v>228</v>
      </c>
      <c r="D15" s="28" t="s">
        <v>226</v>
      </c>
      <c r="E15" s="42">
        <v>317.8</v>
      </c>
      <c r="F15" s="43">
        <v>12.71</v>
      </c>
      <c r="G15" s="42">
        <v>330.51</v>
      </c>
      <c r="H15" s="28" t="s">
        <v>58</v>
      </c>
      <c r="I15" s="29" t="s">
        <v>447</v>
      </c>
      <c r="J15" s="44"/>
    </row>
    <row r="16" spans="1:10" x14ac:dyDescent="0.25">
      <c r="A16" s="47">
        <v>44944</v>
      </c>
      <c r="B16" s="28" t="s">
        <v>161</v>
      </c>
      <c r="C16" s="29" t="s">
        <v>101</v>
      </c>
      <c r="D16" s="28" t="s">
        <v>226</v>
      </c>
      <c r="E16" s="42">
        <v>151.38</v>
      </c>
      <c r="F16" s="43">
        <v>31.79</v>
      </c>
      <c r="G16" s="42">
        <v>183.17</v>
      </c>
      <c r="H16" s="28" t="s">
        <v>52</v>
      </c>
      <c r="I16" s="29" t="s">
        <v>12</v>
      </c>
      <c r="J16" s="44"/>
    </row>
    <row r="17" spans="1:10" x14ac:dyDescent="0.25">
      <c r="A17" s="47">
        <v>44944</v>
      </c>
      <c r="B17" s="28" t="s">
        <v>162</v>
      </c>
      <c r="C17" s="29" t="s">
        <v>102</v>
      </c>
      <c r="D17" s="28" t="s">
        <v>227</v>
      </c>
      <c r="E17" s="42">
        <v>79.88</v>
      </c>
      <c r="F17" s="43">
        <v>16.77</v>
      </c>
      <c r="G17" s="42">
        <v>96.65</v>
      </c>
      <c r="H17" s="28" t="s">
        <v>59</v>
      </c>
      <c r="I17" s="29" t="s">
        <v>18</v>
      </c>
      <c r="J17" s="44"/>
    </row>
    <row r="18" spans="1:10" x14ac:dyDescent="0.25">
      <c r="A18" s="47">
        <v>44945</v>
      </c>
      <c r="B18" s="28" t="s">
        <v>163</v>
      </c>
      <c r="C18" s="29" t="s">
        <v>103</v>
      </c>
      <c r="D18" s="28" t="s">
        <v>226</v>
      </c>
      <c r="E18" s="42">
        <v>65.69</v>
      </c>
      <c r="F18" s="43">
        <v>13.38</v>
      </c>
      <c r="G18" s="42">
        <v>79.069999999999993</v>
      </c>
      <c r="H18" s="28" t="s">
        <v>60</v>
      </c>
      <c r="I18" s="29" t="s">
        <v>19</v>
      </c>
      <c r="J18" s="44"/>
    </row>
    <row r="19" spans="1:10" x14ac:dyDescent="0.25">
      <c r="A19" s="47">
        <v>44946</v>
      </c>
      <c r="B19" s="28" t="s">
        <v>164</v>
      </c>
      <c r="C19" s="29" t="s">
        <v>104</v>
      </c>
      <c r="D19" s="28" t="s">
        <v>226</v>
      </c>
      <c r="E19" s="42">
        <v>281.77</v>
      </c>
      <c r="F19" s="43">
        <v>59.17</v>
      </c>
      <c r="G19" s="42">
        <v>340.94</v>
      </c>
      <c r="H19" s="28" t="s">
        <v>52</v>
      </c>
      <c r="I19" s="29" t="s">
        <v>12</v>
      </c>
      <c r="J19" s="44"/>
    </row>
    <row r="20" spans="1:10" x14ac:dyDescent="0.25">
      <c r="A20" s="47">
        <v>44950</v>
      </c>
      <c r="B20" s="28" t="s">
        <v>165</v>
      </c>
      <c r="C20" s="29" t="s">
        <v>229</v>
      </c>
      <c r="D20" s="28" t="s">
        <v>227</v>
      </c>
      <c r="E20" s="42">
        <v>20</v>
      </c>
      <c r="F20" s="43">
        <v>4.2</v>
      </c>
      <c r="G20" s="42">
        <v>24.2</v>
      </c>
      <c r="H20" s="28" t="s">
        <v>61</v>
      </c>
      <c r="I20" s="29" t="s">
        <v>20</v>
      </c>
      <c r="J20" s="44"/>
    </row>
    <row r="21" spans="1:10" x14ac:dyDescent="0.25">
      <c r="A21" s="47">
        <v>44957</v>
      </c>
      <c r="B21" s="28" t="s">
        <v>166</v>
      </c>
      <c r="C21" s="29" t="s">
        <v>105</v>
      </c>
      <c r="D21" s="28" t="s">
        <v>226</v>
      </c>
      <c r="E21" s="42">
        <v>17</v>
      </c>
      <c r="F21" s="43">
        <v>3.57</v>
      </c>
      <c r="G21" s="42">
        <v>20.57</v>
      </c>
      <c r="H21" s="28" t="s">
        <v>62</v>
      </c>
      <c r="I21" s="29" t="s">
        <v>21</v>
      </c>
      <c r="J21" s="44"/>
    </row>
    <row r="22" spans="1:10" s="5" customFormat="1" x14ac:dyDescent="0.25">
      <c r="A22" s="48">
        <v>44957</v>
      </c>
      <c r="B22" s="28" t="s">
        <v>167</v>
      </c>
      <c r="C22" s="31" t="s">
        <v>106</v>
      </c>
      <c r="D22" s="30" t="s">
        <v>227</v>
      </c>
      <c r="E22" s="43">
        <v>466.54</v>
      </c>
      <c r="F22" s="43">
        <v>97.97</v>
      </c>
      <c r="G22" s="42">
        <v>564.51</v>
      </c>
      <c r="H22" s="30" t="s">
        <v>53</v>
      </c>
      <c r="I22" s="31" t="s">
        <v>13</v>
      </c>
      <c r="J22" s="44"/>
    </row>
    <row r="23" spans="1:10" x14ac:dyDescent="0.25">
      <c r="A23" s="47">
        <v>44960</v>
      </c>
      <c r="B23" s="28" t="s">
        <v>168</v>
      </c>
      <c r="C23" s="29" t="s">
        <v>107</v>
      </c>
      <c r="D23" s="28" t="s">
        <v>227</v>
      </c>
      <c r="E23" s="43">
        <v>617.20000000000005</v>
      </c>
      <c r="F23" s="43">
        <v>129.61000000000001</v>
      </c>
      <c r="G23" s="42">
        <v>746.81</v>
      </c>
      <c r="H23" s="28" t="s">
        <v>63</v>
      </c>
      <c r="I23" s="29" t="s">
        <v>22</v>
      </c>
      <c r="J23" s="44"/>
    </row>
    <row r="24" spans="1:10" x14ac:dyDescent="0.25">
      <c r="A24" s="47">
        <v>44960</v>
      </c>
      <c r="B24" s="28" t="s">
        <v>169</v>
      </c>
      <c r="C24" s="29" t="s">
        <v>108</v>
      </c>
      <c r="D24" s="28" t="s">
        <v>227</v>
      </c>
      <c r="E24" s="42">
        <v>350.49</v>
      </c>
      <c r="F24" s="43">
        <v>23.77</v>
      </c>
      <c r="G24" s="42">
        <v>374.26</v>
      </c>
      <c r="H24" s="28" t="s">
        <v>64</v>
      </c>
      <c r="I24" s="29" t="s">
        <v>23</v>
      </c>
      <c r="J24" s="44"/>
    </row>
    <row r="25" spans="1:10" x14ac:dyDescent="0.25">
      <c r="A25" s="47">
        <v>44960</v>
      </c>
      <c r="B25" s="28" t="s">
        <v>170</v>
      </c>
      <c r="C25" s="29" t="s">
        <v>109</v>
      </c>
      <c r="D25" s="28" t="s">
        <v>226</v>
      </c>
      <c r="E25" s="42">
        <v>72.39</v>
      </c>
      <c r="F25" s="43">
        <v>15.2</v>
      </c>
      <c r="G25" s="42">
        <v>87.59</v>
      </c>
      <c r="H25" s="28" t="s">
        <v>62</v>
      </c>
      <c r="I25" s="29" t="s">
        <v>21</v>
      </c>
      <c r="J25" s="44"/>
    </row>
    <row r="26" spans="1:10" x14ac:dyDescent="0.25">
      <c r="A26" s="47">
        <v>44960</v>
      </c>
      <c r="B26" s="28" t="s">
        <v>171</v>
      </c>
      <c r="C26" s="29" t="s">
        <v>102</v>
      </c>
      <c r="D26" s="28" t="s">
        <v>227</v>
      </c>
      <c r="E26" s="42">
        <v>430.94</v>
      </c>
      <c r="F26" s="43">
        <v>90.5</v>
      </c>
      <c r="G26" s="42">
        <v>521.44000000000005</v>
      </c>
      <c r="H26" s="28" t="s">
        <v>59</v>
      </c>
      <c r="I26" s="29" t="s">
        <v>18</v>
      </c>
      <c r="J26" s="44"/>
    </row>
    <row r="27" spans="1:10" x14ac:dyDescent="0.25">
      <c r="A27" s="47">
        <v>44967</v>
      </c>
      <c r="B27" s="28" t="s">
        <v>172</v>
      </c>
      <c r="C27" s="29" t="s">
        <v>110</v>
      </c>
      <c r="D27" s="28" t="s">
        <v>227</v>
      </c>
      <c r="E27" s="42">
        <v>77.680000000000007</v>
      </c>
      <c r="F27" s="43">
        <v>16.309999999999999</v>
      </c>
      <c r="G27" s="42">
        <v>93.99</v>
      </c>
      <c r="H27" s="28" t="s">
        <v>445</v>
      </c>
      <c r="I27" s="29" t="s">
        <v>444</v>
      </c>
      <c r="J27" s="44"/>
    </row>
    <row r="28" spans="1:10" x14ac:dyDescent="0.25">
      <c r="A28" s="47">
        <v>44971</v>
      </c>
      <c r="B28" s="28" t="s">
        <v>173</v>
      </c>
      <c r="C28" s="29" t="s">
        <v>111</v>
      </c>
      <c r="D28" s="28" t="s">
        <v>227</v>
      </c>
      <c r="E28" s="42">
        <v>135.80000000000001</v>
      </c>
      <c r="F28" s="43">
        <v>28.52</v>
      </c>
      <c r="G28" s="42">
        <v>164.32</v>
      </c>
      <c r="H28" s="28" t="s">
        <v>53</v>
      </c>
      <c r="I28" s="29" t="s">
        <v>13</v>
      </c>
      <c r="J28" s="44"/>
    </row>
    <row r="29" spans="1:10" s="5" customFormat="1" x14ac:dyDescent="0.25">
      <c r="A29" s="48">
        <v>44972</v>
      </c>
      <c r="B29" s="28" t="s">
        <v>174</v>
      </c>
      <c r="C29" s="31" t="s">
        <v>112</v>
      </c>
      <c r="D29" s="28" t="s">
        <v>227</v>
      </c>
      <c r="E29" s="43">
        <v>96</v>
      </c>
      <c r="F29" s="43">
        <v>9.6</v>
      </c>
      <c r="G29" s="42">
        <v>105.6</v>
      </c>
      <c r="H29" s="30" t="s">
        <v>65</v>
      </c>
      <c r="I29" s="31" t="s">
        <v>24</v>
      </c>
      <c r="J29" s="44"/>
    </row>
    <row r="30" spans="1:10" x14ac:dyDescent="0.25">
      <c r="A30" s="47">
        <v>44972</v>
      </c>
      <c r="B30" s="28" t="s">
        <v>175</v>
      </c>
      <c r="C30" s="29" t="s">
        <v>113</v>
      </c>
      <c r="D30" s="28" t="s">
        <v>226</v>
      </c>
      <c r="E30" s="42">
        <v>279</v>
      </c>
      <c r="F30" s="43">
        <v>11.16</v>
      </c>
      <c r="G30" s="42">
        <v>290.16000000000003</v>
      </c>
      <c r="H30" s="28" t="s">
        <v>66</v>
      </c>
      <c r="I30" s="29" t="s">
        <v>25</v>
      </c>
      <c r="J30" s="44"/>
    </row>
    <row r="31" spans="1:10" x14ac:dyDescent="0.25">
      <c r="A31" s="47">
        <v>44974</v>
      </c>
      <c r="B31" s="28" t="s">
        <v>176</v>
      </c>
      <c r="C31" s="29" t="s">
        <v>114</v>
      </c>
      <c r="D31" s="28" t="s">
        <v>227</v>
      </c>
      <c r="E31" s="42">
        <v>871.16</v>
      </c>
      <c r="F31" s="43">
        <v>182.94</v>
      </c>
      <c r="G31" s="42">
        <v>1054.0999999999999</v>
      </c>
      <c r="H31" s="28" t="s">
        <v>67</v>
      </c>
      <c r="I31" s="29" t="s">
        <v>26</v>
      </c>
      <c r="J31" s="44"/>
    </row>
    <row r="32" spans="1:10" x14ac:dyDescent="0.25">
      <c r="A32" s="47">
        <v>44974</v>
      </c>
      <c r="B32" s="28" t="s">
        <v>177</v>
      </c>
      <c r="C32" s="29" t="s">
        <v>115</v>
      </c>
      <c r="D32" s="28" t="s">
        <v>227</v>
      </c>
      <c r="E32" s="43">
        <v>424.88</v>
      </c>
      <c r="F32" s="43">
        <v>89.22</v>
      </c>
      <c r="G32" s="42">
        <v>514.1</v>
      </c>
      <c r="H32" s="28" t="s">
        <v>68</v>
      </c>
      <c r="I32" s="29" t="s">
        <v>27</v>
      </c>
      <c r="J32" s="44"/>
    </row>
    <row r="33" spans="1:10" x14ac:dyDescent="0.25">
      <c r="A33" s="47">
        <v>44974</v>
      </c>
      <c r="B33" s="28" t="s">
        <v>178</v>
      </c>
      <c r="C33" s="29" t="s">
        <v>116</v>
      </c>
      <c r="D33" s="28" t="s">
        <v>227</v>
      </c>
      <c r="E33" s="42">
        <v>20.61</v>
      </c>
      <c r="F33" s="43">
        <v>4.33</v>
      </c>
      <c r="G33" s="42">
        <v>24.94</v>
      </c>
      <c r="H33" s="28" t="s">
        <v>61</v>
      </c>
      <c r="I33" s="29" t="s">
        <v>20</v>
      </c>
      <c r="J33" s="44"/>
    </row>
    <row r="34" spans="1:10" x14ac:dyDescent="0.25">
      <c r="A34" s="47">
        <v>44978</v>
      </c>
      <c r="B34" s="28" t="s">
        <v>179</v>
      </c>
      <c r="C34" s="29" t="s">
        <v>117</v>
      </c>
      <c r="D34" s="28" t="s">
        <v>226</v>
      </c>
      <c r="E34" s="42">
        <v>500</v>
      </c>
      <c r="F34" s="43">
        <v>105</v>
      </c>
      <c r="G34" s="42">
        <v>605</v>
      </c>
      <c r="H34" s="28" t="s">
        <v>69</v>
      </c>
      <c r="I34" s="29" t="s">
        <v>28</v>
      </c>
      <c r="J34" s="44"/>
    </row>
    <row r="35" spans="1:10" x14ac:dyDescent="0.25">
      <c r="A35" s="47">
        <v>44981</v>
      </c>
      <c r="B35" s="28" t="s">
        <v>180</v>
      </c>
      <c r="C35" s="29" t="s">
        <v>230</v>
      </c>
      <c r="D35" s="28" t="s">
        <v>226</v>
      </c>
      <c r="E35" s="42">
        <v>759.49</v>
      </c>
      <c r="F35" s="43">
        <v>159.49</v>
      </c>
      <c r="G35" s="42">
        <v>918.98</v>
      </c>
      <c r="H35" s="28" t="s">
        <v>70</v>
      </c>
      <c r="I35" s="29" t="s">
        <v>29</v>
      </c>
      <c r="J35" s="44"/>
    </row>
    <row r="36" spans="1:10" x14ac:dyDescent="0.25">
      <c r="A36" s="47">
        <v>44981</v>
      </c>
      <c r="B36" s="28" t="s">
        <v>181</v>
      </c>
      <c r="C36" s="29" t="s">
        <v>118</v>
      </c>
      <c r="D36" s="28" t="s">
        <v>226</v>
      </c>
      <c r="E36" s="42">
        <v>295.10000000000002</v>
      </c>
      <c r="F36" s="43">
        <v>61.97</v>
      </c>
      <c r="G36" s="42">
        <v>357.07</v>
      </c>
      <c r="H36" s="28" t="s">
        <v>54</v>
      </c>
      <c r="I36" s="29" t="s">
        <v>14</v>
      </c>
      <c r="J36" s="44"/>
    </row>
    <row r="37" spans="1:10" x14ac:dyDescent="0.25">
      <c r="A37" s="47">
        <v>44981</v>
      </c>
      <c r="B37" s="28" t="s">
        <v>182</v>
      </c>
      <c r="C37" s="29" t="s">
        <v>119</v>
      </c>
      <c r="D37" s="28" t="s">
        <v>226</v>
      </c>
      <c r="E37" s="42">
        <v>2400</v>
      </c>
      <c r="F37" s="43">
        <v>504</v>
      </c>
      <c r="G37" s="42">
        <v>2904</v>
      </c>
      <c r="H37" s="28" t="s">
        <v>71</v>
      </c>
      <c r="I37" s="29" t="s">
        <v>30</v>
      </c>
      <c r="J37" s="44"/>
    </row>
    <row r="38" spans="1:10" s="5" customFormat="1" x14ac:dyDescent="0.25">
      <c r="A38" s="48">
        <v>44981</v>
      </c>
      <c r="B38" s="28" t="s">
        <v>183</v>
      </c>
      <c r="C38" s="31" t="s">
        <v>120</v>
      </c>
      <c r="D38" s="30" t="s">
        <v>227</v>
      </c>
      <c r="E38" s="43">
        <v>482.75</v>
      </c>
      <c r="F38" s="43">
        <v>101.38</v>
      </c>
      <c r="G38" s="42">
        <v>584.13</v>
      </c>
      <c r="H38" s="30" t="s">
        <v>72</v>
      </c>
      <c r="I38" s="31" t="s">
        <v>31</v>
      </c>
      <c r="J38" s="44"/>
    </row>
    <row r="39" spans="1:10" x14ac:dyDescent="0.25">
      <c r="A39" s="47">
        <v>44981</v>
      </c>
      <c r="B39" s="28" t="s">
        <v>184</v>
      </c>
      <c r="C39" s="29" t="s">
        <v>121</v>
      </c>
      <c r="D39" s="28" t="s">
        <v>226</v>
      </c>
      <c r="E39" s="42">
        <v>1425</v>
      </c>
      <c r="F39" s="43">
        <v>299.25</v>
      </c>
      <c r="G39" s="42">
        <v>1724.25</v>
      </c>
      <c r="H39" s="28" t="s">
        <v>73</v>
      </c>
      <c r="I39" s="29" t="s">
        <v>32</v>
      </c>
      <c r="J39" s="44"/>
    </row>
    <row r="40" spans="1:10" x14ac:dyDescent="0.25">
      <c r="A40" s="47">
        <v>44981</v>
      </c>
      <c r="B40" s="28" t="s">
        <v>185</v>
      </c>
      <c r="C40" s="29" t="s">
        <v>122</v>
      </c>
      <c r="D40" s="28" t="s">
        <v>227</v>
      </c>
      <c r="E40" s="42">
        <v>229</v>
      </c>
      <c r="F40" s="43">
        <v>35.44</v>
      </c>
      <c r="G40" s="42">
        <v>264.44</v>
      </c>
      <c r="H40" s="28" t="s">
        <v>74</v>
      </c>
      <c r="I40" s="29" t="s">
        <v>33</v>
      </c>
      <c r="J40" s="44"/>
    </row>
    <row r="41" spans="1:10" s="5" customFormat="1" x14ac:dyDescent="0.25">
      <c r="A41" s="48">
        <v>44986</v>
      </c>
      <c r="B41" s="28" t="s">
        <v>186</v>
      </c>
      <c r="C41" s="31" t="s">
        <v>123</v>
      </c>
      <c r="D41" s="28" t="s">
        <v>226</v>
      </c>
      <c r="E41" s="42">
        <v>1450</v>
      </c>
      <c r="F41" s="43">
        <v>304.5</v>
      </c>
      <c r="G41" s="42">
        <v>1754.5</v>
      </c>
      <c r="H41" s="28" t="s">
        <v>75</v>
      </c>
      <c r="I41" s="31" t="s">
        <v>34</v>
      </c>
      <c r="J41" s="44"/>
    </row>
    <row r="42" spans="1:10" x14ac:dyDescent="0.25">
      <c r="A42" s="47">
        <v>44986</v>
      </c>
      <c r="B42" s="28" t="s">
        <v>187</v>
      </c>
      <c r="C42" s="29" t="s">
        <v>124</v>
      </c>
      <c r="D42" s="28" t="s">
        <v>227</v>
      </c>
      <c r="E42" s="42">
        <v>446.87</v>
      </c>
      <c r="F42" s="43">
        <v>93.84</v>
      </c>
      <c r="G42" s="42">
        <v>540.71</v>
      </c>
      <c r="H42" s="28" t="s">
        <v>53</v>
      </c>
      <c r="I42" s="29" t="s">
        <v>13</v>
      </c>
      <c r="J42" s="44"/>
    </row>
    <row r="43" spans="1:10" x14ac:dyDescent="0.25">
      <c r="A43" s="47">
        <v>44991</v>
      </c>
      <c r="B43" s="28" t="s">
        <v>188</v>
      </c>
      <c r="C43" s="32" t="s">
        <v>125</v>
      </c>
      <c r="D43" s="28" t="s">
        <v>227</v>
      </c>
      <c r="E43" s="42">
        <v>47.71</v>
      </c>
      <c r="F43" s="43">
        <v>10.02</v>
      </c>
      <c r="G43" s="42">
        <v>57.73</v>
      </c>
      <c r="H43" s="28" t="s">
        <v>76</v>
      </c>
      <c r="I43" s="29" t="s">
        <v>35</v>
      </c>
      <c r="J43" s="44"/>
    </row>
    <row r="44" spans="1:10" x14ac:dyDescent="0.25">
      <c r="A44" s="47">
        <v>44992</v>
      </c>
      <c r="B44" s="28" t="s">
        <v>189</v>
      </c>
      <c r="C44" s="32" t="s">
        <v>231</v>
      </c>
      <c r="D44" s="28" t="s">
        <v>226</v>
      </c>
      <c r="E44" s="42">
        <v>61.63</v>
      </c>
      <c r="F44" s="43">
        <v>12.94</v>
      </c>
      <c r="G44" s="42">
        <v>74.569999999999993</v>
      </c>
      <c r="H44" s="28" t="s">
        <v>77</v>
      </c>
      <c r="I44" s="29" t="s">
        <v>36</v>
      </c>
      <c r="J44" s="44"/>
    </row>
    <row r="45" spans="1:10" x14ac:dyDescent="0.25">
      <c r="A45" s="47">
        <v>44993</v>
      </c>
      <c r="B45" s="28" t="s">
        <v>190</v>
      </c>
      <c r="C45" s="32" t="s">
        <v>126</v>
      </c>
      <c r="D45" s="28" t="s">
        <v>227</v>
      </c>
      <c r="E45" s="42">
        <v>40.909999999999997</v>
      </c>
      <c r="F45" s="43">
        <v>8.59</v>
      </c>
      <c r="G45" s="42">
        <v>49.5</v>
      </c>
      <c r="H45" s="28" t="s">
        <v>63</v>
      </c>
      <c r="I45" s="29" t="s">
        <v>22</v>
      </c>
      <c r="J45" s="44"/>
    </row>
    <row r="46" spans="1:10" x14ac:dyDescent="0.25">
      <c r="A46" s="47">
        <v>44993</v>
      </c>
      <c r="B46" s="28" t="s">
        <v>191</v>
      </c>
      <c r="C46" s="32" t="s">
        <v>127</v>
      </c>
      <c r="D46" s="28" t="s">
        <v>226</v>
      </c>
      <c r="E46" s="42">
        <v>728.96</v>
      </c>
      <c r="F46" s="43">
        <v>153.08000000000001</v>
      </c>
      <c r="G46" s="42">
        <v>882.04</v>
      </c>
      <c r="H46" s="28" t="s">
        <v>77</v>
      </c>
      <c r="I46" s="29" t="s">
        <v>36</v>
      </c>
      <c r="J46" s="44"/>
    </row>
    <row r="47" spans="1:10" x14ac:dyDescent="0.25">
      <c r="A47" s="47">
        <v>44993</v>
      </c>
      <c r="B47" s="28" t="s">
        <v>192</v>
      </c>
      <c r="C47" s="32" t="s">
        <v>128</v>
      </c>
      <c r="D47" s="28" t="s">
        <v>226</v>
      </c>
      <c r="E47" s="42">
        <v>185</v>
      </c>
      <c r="F47" s="43">
        <v>38.85</v>
      </c>
      <c r="G47" s="42">
        <v>223.85</v>
      </c>
      <c r="H47" s="28" t="s">
        <v>78</v>
      </c>
      <c r="I47" s="29" t="s">
        <v>37</v>
      </c>
      <c r="J47" s="44"/>
    </row>
    <row r="48" spans="1:10" x14ac:dyDescent="0.25">
      <c r="A48" s="47">
        <v>44995</v>
      </c>
      <c r="B48" s="28" t="s">
        <v>193</v>
      </c>
      <c r="C48" s="32" t="s">
        <v>129</v>
      </c>
      <c r="D48" s="28" t="s">
        <v>226</v>
      </c>
      <c r="E48" s="42">
        <v>780</v>
      </c>
      <c r="F48" s="43">
        <v>163.80000000000001</v>
      </c>
      <c r="G48" s="42">
        <v>943.8</v>
      </c>
      <c r="H48" s="30" t="s">
        <v>79</v>
      </c>
      <c r="I48" s="31" t="s">
        <v>38</v>
      </c>
      <c r="J48" s="44"/>
    </row>
    <row r="49" spans="1:10" x14ac:dyDescent="0.25">
      <c r="A49" s="47">
        <v>44998</v>
      </c>
      <c r="B49" s="28" t="s">
        <v>194</v>
      </c>
      <c r="C49" s="32" t="s">
        <v>232</v>
      </c>
      <c r="D49" s="28" t="s">
        <v>227</v>
      </c>
      <c r="E49" s="42">
        <v>121.93</v>
      </c>
      <c r="F49" s="43">
        <v>25.61</v>
      </c>
      <c r="G49" s="42">
        <v>147.54</v>
      </c>
      <c r="H49" s="28" t="s">
        <v>67</v>
      </c>
      <c r="I49" s="31" t="s">
        <v>26</v>
      </c>
      <c r="J49" s="44"/>
    </row>
    <row r="50" spans="1:10" s="5" customFormat="1" x14ac:dyDescent="0.25">
      <c r="A50" s="48">
        <v>44998</v>
      </c>
      <c r="B50" s="28" t="s">
        <v>195</v>
      </c>
      <c r="C50" s="33" t="s">
        <v>130</v>
      </c>
      <c r="D50" s="30" t="s">
        <v>227</v>
      </c>
      <c r="E50" s="42">
        <v>780</v>
      </c>
      <c r="F50" s="43">
        <v>78</v>
      </c>
      <c r="G50" s="42">
        <v>858</v>
      </c>
      <c r="H50" s="28" t="s">
        <v>80</v>
      </c>
      <c r="I50" s="31" t="s">
        <v>39</v>
      </c>
      <c r="J50" s="44"/>
    </row>
    <row r="51" spans="1:10" s="5" customFormat="1" x14ac:dyDescent="0.25">
      <c r="A51" s="48">
        <v>44998</v>
      </c>
      <c r="B51" s="28" t="s">
        <v>196</v>
      </c>
      <c r="C51" s="33" t="s">
        <v>108</v>
      </c>
      <c r="D51" s="30" t="s">
        <v>227</v>
      </c>
      <c r="E51" s="43">
        <v>358.78</v>
      </c>
      <c r="F51" s="43">
        <v>24.6</v>
      </c>
      <c r="G51" s="42">
        <v>383.38</v>
      </c>
      <c r="H51" s="30" t="s">
        <v>64</v>
      </c>
      <c r="I51" s="31" t="s">
        <v>23</v>
      </c>
      <c r="J51" s="44"/>
    </row>
    <row r="52" spans="1:10" x14ac:dyDescent="0.25">
      <c r="A52" s="47">
        <v>44998</v>
      </c>
      <c r="B52" s="28" t="s">
        <v>197</v>
      </c>
      <c r="C52" s="32" t="s">
        <v>131</v>
      </c>
      <c r="D52" s="28" t="s">
        <v>227</v>
      </c>
      <c r="E52" s="42">
        <v>59.6</v>
      </c>
      <c r="F52" s="43">
        <v>12.52</v>
      </c>
      <c r="G52" s="42">
        <v>72.12</v>
      </c>
      <c r="H52" s="28" t="s">
        <v>81</v>
      </c>
      <c r="I52" s="29" t="s">
        <v>40</v>
      </c>
      <c r="J52" s="44"/>
    </row>
    <row r="53" spans="1:10" x14ac:dyDescent="0.25">
      <c r="A53" s="47">
        <v>44998</v>
      </c>
      <c r="B53" s="28" t="s">
        <v>198</v>
      </c>
      <c r="C53" s="32" t="s">
        <v>132</v>
      </c>
      <c r="D53" s="28" t="s">
        <v>227</v>
      </c>
      <c r="E53" s="42">
        <v>1021.58</v>
      </c>
      <c r="F53" s="43">
        <v>214.53</v>
      </c>
      <c r="G53" s="42">
        <v>1236.1099999999999</v>
      </c>
      <c r="H53" s="28" t="s">
        <v>53</v>
      </c>
      <c r="I53" s="29" t="s">
        <v>13</v>
      </c>
      <c r="J53" s="44"/>
    </row>
    <row r="54" spans="1:10" x14ac:dyDescent="0.25">
      <c r="A54" s="47">
        <v>44999</v>
      </c>
      <c r="B54" s="28" t="s">
        <v>199</v>
      </c>
      <c r="C54" s="32" t="s">
        <v>133</v>
      </c>
      <c r="D54" s="28" t="s">
        <v>226</v>
      </c>
      <c r="E54" s="42">
        <v>1304.02</v>
      </c>
      <c r="F54" s="43">
        <v>273.83999999999997</v>
      </c>
      <c r="G54" s="42">
        <v>1577.86</v>
      </c>
      <c r="H54" s="28" t="s">
        <v>82</v>
      </c>
      <c r="I54" s="29" t="s">
        <v>41</v>
      </c>
      <c r="J54" s="44"/>
    </row>
    <row r="55" spans="1:10" s="5" customFormat="1" x14ac:dyDescent="0.25">
      <c r="A55" s="47">
        <v>44999</v>
      </c>
      <c r="B55" s="28" t="s">
        <v>200</v>
      </c>
      <c r="C55" s="33" t="s">
        <v>134</v>
      </c>
      <c r="D55" s="30" t="s">
        <v>227</v>
      </c>
      <c r="E55" s="42">
        <v>476.1</v>
      </c>
      <c r="F55" s="43">
        <v>99.98</v>
      </c>
      <c r="G55" s="42">
        <v>576.08000000000004</v>
      </c>
      <c r="H55" s="30" t="s">
        <v>55</v>
      </c>
      <c r="I55" s="31" t="s">
        <v>15</v>
      </c>
      <c r="J55" s="44"/>
    </row>
    <row r="56" spans="1:10" s="5" customFormat="1" x14ac:dyDescent="0.25">
      <c r="A56" s="47">
        <v>44999</v>
      </c>
      <c r="B56" s="28" t="s">
        <v>201</v>
      </c>
      <c r="C56" s="33" t="s">
        <v>135</v>
      </c>
      <c r="D56" s="30" t="s">
        <v>227</v>
      </c>
      <c r="E56" s="43">
        <v>70.2</v>
      </c>
      <c r="F56" s="43">
        <v>14.74</v>
      </c>
      <c r="G56" s="42">
        <v>84.94</v>
      </c>
      <c r="H56" s="30" t="s">
        <v>53</v>
      </c>
      <c r="I56" s="31" t="s">
        <v>13</v>
      </c>
      <c r="J56" s="44"/>
    </row>
    <row r="57" spans="1:10" x14ac:dyDescent="0.25">
      <c r="A57" s="47">
        <v>45001</v>
      </c>
      <c r="B57" s="28" t="s">
        <v>202</v>
      </c>
      <c r="C57" s="32" t="s">
        <v>136</v>
      </c>
      <c r="D57" s="28" t="s">
        <v>226</v>
      </c>
      <c r="E57" s="42">
        <v>77</v>
      </c>
      <c r="F57" s="43">
        <v>16.170000000000002</v>
      </c>
      <c r="G57" s="42">
        <v>93.17</v>
      </c>
      <c r="H57" s="28" t="s">
        <v>83</v>
      </c>
      <c r="I57" s="29" t="s">
        <v>448</v>
      </c>
      <c r="J57" s="44"/>
    </row>
    <row r="58" spans="1:10" s="5" customFormat="1" x14ac:dyDescent="0.25">
      <c r="A58" s="47">
        <v>45001</v>
      </c>
      <c r="B58" s="28" t="s">
        <v>203</v>
      </c>
      <c r="C58" s="33" t="s">
        <v>102</v>
      </c>
      <c r="D58" s="28" t="s">
        <v>227</v>
      </c>
      <c r="E58" s="43">
        <v>167.06</v>
      </c>
      <c r="F58" s="43">
        <v>35.090000000000003</v>
      </c>
      <c r="G58" s="42">
        <v>202.15</v>
      </c>
      <c r="H58" s="30" t="s">
        <v>59</v>
      </c>
      <c r="I58" s="31" t="s">
        <v>18</v>
      </c>
      <c r="J58" s="44"/>
    </row>
    <row r="59" spans="1:10" x14ac:dyDescent="0.25">
      <c r="A59" s="47">
        <v>45005</v>
      </c>
      <c r="B59" s="28" t="s">
        <v>204</v>
      </c>
      <c r="C59" s="32" t="s">
        <v>137</v>
      </c>
      <c r="D59" s="28" t="s">
        <v>227</v>
      </c>
      <c r="E59" s="42">
        <v>329.46</v>
      </c>
      <c r="F59" s="43">
        <v>69.19</v>
      </c>
      <c r="G59" s="42">
        <v>398.65</v>
      </c>
      <c r="H59" s="28" t="s">
        <v>54</v>
      </c>
      <c r="I59" s="29" t="s">
        <v>14</v>
      </c>
      <c r="J59" s="44"/>
    </row>
    <row r="60" spans="1:10" s="5" customFormat="1" x14ac:dyDescent="0.25">
      <c r="A60" s="47">
        <v>45005</v>
      </c>
      <c r="B60" s="28" t="s">
        <v>205</v>
      </c>
      <c r="C60" s="33" t="s">
        <v>138</v>
      </c>
      <c r="D60" s="30" t="s">
        <v>226</v>
      </c>
      <c r="E60" s="43">
        <v>500</v>
      </c>
      <c r="F60" s="43">
        <v>105</v>
      </c>
      <c r="G60" s="42">
        <v>605</v>
      </c>
      <c r="H60" s="30" t="s">
        <v>84</v>
      </c>
      <c r="I60" s="31" t="s">
        <v>42</v>
      </c>
      <c r="J60" s="44"/>
    </row>
    <row r="61" spans="1:10" x14ac:dyDescent="0.25">
      <c r="A61" s="47">
        <v>45005</v>
      </c>
      <c r="B61" s="28" t="s">
        <v>206</v>
      </c>
      <c r="C61" s="32" t="s">
        <v>139</v>
      </c>
      <c r="D61" s="28" t="s">
        <v>227</v>
      </c>
      <c r="E61" s="42">
        <v>237.88</v>
      </c>
      <c r="F61" s="43">
        <v>49.95</v>
      </c>
      <c r="G61" s="42">
        <v>287.83</v>
      </c>
      <c r="H61" s="28" t="s">
        <v>85</v>
      </c>
      <c r="I61" s="29" t="s">
        <v>43</v>
      </c>
      <c r="J61" s="44"/>
    </row>
    <row r="62" spans="1:10" x14ac:dyDescent="0.25">
      <c r="A62" s="47">
        <v>45005</v>
      </c>
      <c r="B62" s="28" t="s">
        <v>207</v>
      </c>
      <c r="C62" s="32" t="s">
        <v>140</v>
      </c>
      <c r="D62" s="28" t="s">
        <v>226</v>
      </c>
      <c r="E62" s="42">
        <v>84.74</v>
      </c>
      <c r="F62" s="43">
        <v>20.45</v>
      </c>
      <c r="G62" s="42">
        <v>105.19</v>
      </c>
      <c r="H62" s="28" t="s">
        <v>60</v>
      </c>
      <c r="I62" s="29" t="s">
        <v>19</v>
      </c>
      <c r="J62" s="44"/>
    </row>
    <row r="63" spans="1:10" x14ac:dyDescent="0.25">
      <c r="A63" s="47">
        <v>45007</v>
      </c>
      <c r="B63" s="28" t="s">
        <v>208</v>
      </c>
      <c r="C63" s="32" t="s">
        <v>141</v>
      </c>
      <c r="D63" s="28" t="s">
        <v>226</v>
      </c>
      <c r="E63" s="42">
        <v>398</v>
      </c>
      <c r="F63" s="43">
        <v>83.58</v>
      </c>
      <c r="G63" s="42">
        <v>481.58</v>
      </c>
      <c r="H63" s="28" t="s">
        <v>86</v>
      </c>
      <c r="I63" s="29" t="s">
        <v>44</v>
      </c>
      <c r="J63" s="44"/>
    </row>
    <row r="64" spans="1:10" x14ac:dyDescent="0.25">
      <c r="A64" s="47">
        <v>45007</v>
      </c>
      <c r="B64" s="28" t="s">
        <v>209</v>
      </c>
      <c r="C64" s="32" t="s">
        <v>112</v>
      </c>
      <c r="D64" s="28" t="s">
        <v>227</v>
      </c>
      <c r="E64" s="42">
        <v>111</v>
      </c>
      <c r="F64" s="43">
        <v>11.1</v>
      </c>
      <c r="G64" s="42">
        <v>122.1</v>
      </c>
      <c r="H64" s="28" t="s">
        <v>65</v>
      </c>
      <c r="I64" s="29" t="s">
        <v>24</v>
      </c>
      <c r="J64" s="44"/>
    </row>
    <row r="65" spans="1:10" s="5" customFormat="1" x14ac:dyDescent="0.25">
      <c r="A65" s="47">
        <v>45007</v>
      </c>
      <c r="B65" s="28" t="s">
        <v>210</v>
      </c>
      <c r="C65" s="33" t="s">
        <v>142</v>
      </c>
      <c r="D65" s="30" t="s">
        <v>227</v>
      </c>
      <c r="E65" s="43">
        <v>1073.26</v>
      </c>
      <c r="F65" s="43">
        <v>225.38</v>
      </c>
      <c r="G65" s="42">
        <v>1298.6400000000001</v>
      </c>
      <c r="H65" s="30" t="s">
        <v>53</v>
      </c>
      <c r="I65" s="31" t="s">
        <v>13</v>
      </c>
      <c r="J65" s="44"/>
    </row>
    <row r="66" spans="1:10" x14ac:dyDescent="0.25">
      <c r="A66" s="47">
        <v>45008</v>
      </c>
      <c r="B66" s="28" t="s">
        <v>211</v>
      </c>
      <c r="C66" s="32" t="s">
        <v>120</v>
      </c>
      <c r="D66" s="28" t="s">
        <v>227</v>
      </c>
      <c r="E66" s="42">
        <v>577.5</v>
      </c>
      <c r="F66" s="43">
        <v>121.28</v>
      </c>
      <c r="G66" s="42">
        <v>698.78</v>
      </c>
      <c r="H66" s="28" t="s">
        <v>72</v>
      </c>
      <c r="I66" s="29" t="s">
        <v>31</v>
      </c>
      <c r="J66" s="44"/>
    </row>
    <row r="67" spans="1:10" x14ac:dyDescent="0.25">
      <c r="A67" s="47">
        <v>45008</v>
      </c>
      <c r="B67" s="28" t="s">
        <v>212</v>
      </c>
      <c r="C67" s="32" t="s">
        <v>143</v>
      </c>
      <c r="D67" s="28" t="s">
        <v>226</v>
      </c>
      <c r="E67" s="42">
        <v>470</v>
      </c>
      <c r="F67" s="43">
        <v>98.7</v>
      </c>
      <c r="G67" s="42">
        <v>568.70000000000005</v>
      </c>
      <c r="H67" s="28" t="s">
        <v>87</v>
      </c>
      <c r="I67" s="29" t="s">
        <v>45</v>
      </c>
      <c r="J67" s="44"/>
    </row>
    <row r="68" spans="1:10" s="5" customFormat="1" x14ac:dyDescent="0.25">
      <c r="A68" s="47">
        <v>45009</v>
      </c>
      <c r="B68" s="28" t="s">
        <v>213</v>
      </c>
      <c r="C68" s="33" t="s">
        <v>144</v>
      </c>
      <c r="D68" s="30" t="s">
        <v>227</v>
      </c>
      <c r="E68" s="43">
        <v>96</v>
      </c>
      <c r="F68" s="43">
        <v>9.6</v>
      </c>
      <c r="G68" s="42">
        <v>105.6</v>
      </c>
      <c r="H68" s="30" t="s">
        <v>65</v>
      </c>
      <c r="I68" s="31" t="s">
        <v>24</v>
      </c>
      <c r="J68" s="44"/>
    </row>
    <row r="69" spans="1:10" x14ac:dyDescent="0.25">
      <c r="A69" s="47">
        <v>45009</v>
      </c>
      <c r="B69" s="28" t="s">
        <v>214</v>
      </c>
      <c r="C69" s="32" t="s">
        <v>145</v>
      </c>
      <c r="D69" s="28" t="s">
        <v>227</v>
      </c>
      <c r="E69" s="42">
        <v>1090.0999999999999</v>
      </c>
      <c r="F69" s="43">
        <v>109.01</v>
      </c>
      <c r="G69" s="42">
        <v>1199.1099999999999</v>
      </c>
      <c r="H69" s="28" t="s">
        <v>88</v>
      </c>
      <c r="I69" s="29" t="s">
        <v>46</v>
      </c>
      <c r="J69" s="44"/>
    </row>
    <row r="70" spans="1:10" x14ac:dyDescent="0.25">
      <c r="A70" s="47">
        <v>45013</v>
      </c>
      <c r="B70" s="28" t="s">
        <v>215</v>
      </c>
      <c r="C70" s="32" t="s">
        <v>146</v>
      </c>
      <c r="D70" s="28" t="s">
        <v>226</v>
      </c>
      <c r="E70" s="42">
        <v>385.78</v>
      </c>
      <c r="F70" s="43">
        <v>81.010000000000005</v>
      </c>
      <c r="G70" s="42">
        <v>466.79</v>
      </c>
      <c r="H70" s="28" t="s">
        <v>54</v>
      </c>
      <c r="I70" s="29" t="s">
        <v>14</v>
      </c>
      <c r="J70" s="44"/>
    </row>
    <row r="71" spans="1:10" s="5" customFormat="1" x14ac:dyDescent="0.25">
      <c r="A71" s="47">
        <v>45013</v>
      </c>
      <c r="B71" s="28" t="s">
        <v>216</v>
      </c>
      <c r="C71" s="33" t="s">
        <v>147</v>
      </c>
      <c r="D71" s="30" t="s">
        <v>226</v>
      </c>
      <c r="E71" s="43">
        <v>1022.37</v>
      </c>
      <c r="F71" s="43">
        <v>214.7</v>
      </c>
      <c r="G71" s="42">
        <v>1237.07</v>
      </c>
      <c r="H71" s="30" t="s">
        <v>82</v>
      </c>
      <c r="I71" s="31" t="s">
        <v>41</v>
      </c>
      <c r="J71" s="44"/>
    </row>
    <row r="72" spans="1:10" x14ac:dyDescent="0.25">
      <c r="A72" s="47">
        <v>45013</v>
      </c>
      <c r="B72" s="28" t="s">
        <v>217</v>
      </c>
      <c r="C72" s="32" t="s">
        <v>144</v>
      </c>
      <c r="D72" s="28" t="s">
        <v>227</v>
      </c>
      <c r="E72" s="42">
        <v>111</v>
      </c>
      <c r="F72" s="43">
        <v>11.1</v>
      </c>
      <c r="G72" s="42">
        <v>122.1</v>
      </c>
      <c r="H72" s="28" t="s">
        <v>65</v>
      </c>
      <c r="I72" s="29" t="s">
        <v>24</v>
      </c>
      <c r="J72" s="44"/>
    </row>
    <row r="73" spans="1:10" x14ac:dyDescent="0.25">
      <c r="A73" s="47">
        <v>45016</v>
      </c>
      <c r="B73" s="28" t="s">
        <v>218</v>
      </c>
      <c r="C73" s="32" t="s">
        <v>148</v>
      </c>
      <c r="D73" s="28" t="s">
        <v>227</v>
      </c>
      <c r="E73" s="42">
        <v>491.74</v>
      </c>
      <c r="F73" s="43">
        <v>103.27</v>
      </c>
      <c r="G73" s="42">
        <v>595.01</v>
      </c>
      <c r="H73" s="28" t="s">
        <v>54</v>
      </c>
      <c r="I73" s="29" t="s">
        <v>14</v>
      </c>
      <c r="J73" s="44"/>
    </row>
    <row r="74" spans="1:10" x14ac:dyDescent="0.25">
      <c r="A74" s="47">
        <v>45016</v>
      </c>
      <c r="B74" s="28" t="s">
        <v>219</v>
      </c>
      <c r="C74" s="32" t="s">
        <v>149</v>
      </c>
      <c r="D74" s="28" t="s">
        <v>226</v>
      </c>
      <c r="E74" s="42">
        <v>935.36</v>
      </c>
      <c r="F74" s="43">
        <v>196.43</v>
      </c>
      <c r="G74" s="42">
        <v>1131.79</v>
      </c>
      <c r="H74" s="28" t="s">
        <v>89</v>
      </c>
      <c r="I74" s="29" t="s">
        <v>47</v>
      </c>
      <c r="J74" s="44"/>
    </row>
    <row r="75" spans="1:10" x14ac:dyDescent="0.25">
      <c r="A75" s="47">
        <v>45016</v>
      </c>
      <c r="B75" s="28" t="s">
        <v>220</v>
      </c>
      <c r="C75" s="32" t="s">
        <v>150</v>
      </c>
      <c r="D75" s="28" t="s">
        <v>226</v>
      </c>
      <c r="E75" s="43">
        <v>25</v>
      </c>
      <c r="F75" s="43">
        <v>5.25</v>
      </c>
      <c r="G75" s="42">
        <v>30.25</v>
      </c>
      <c r="H75" s="30" t="s">
        <v>90</v>
      </c>
      <c r="I75" s="29" t="s">
        <v>48</v>
      </c>
      <c r="J75" s="44"/>
    </row>
    <row r="76" spans="1:10" x14ac:dyDescent="0.25">
      <c r="A76" s="47">
        <v>45016</v>
      </c>
      <c r="B76" s="28" t="s">
        <v>221</v>
      </c>
      <c r="C76" s="32" t="s">
        <v>449</v>
      </c>
      <c r="D76" s="28" t="s">
        <v>227</v>
      </c>
      <c r="E76" s="43">
        <v>12</v>
      </c>
      <c r="F76" s="43">
        <v>2.52</v>
      </c>
      <c r="G76" s="42">
        <v>14.52</v>
      </c>
      <c r="H76" s="28" t="s">
        <v>91</v>
      </c>
      <c r="I76" s="29" t="s">
        <v>49</v>
      </c>
      <c r="J76" s="44"/>
    </row>
    <row r="77" spans="1:10" x14ac:dyDescent="0.25">
      <c r="A77" s="47">
        <v>44978</v>
      </c>
      <c r="B77" s="28" t="s">
        <v>222</v>
      </c>
      <c r="C77" s="33" t="s">
        <v>225</v>
      </c>
      <c r="D77" s="28" t="s">
        <v>226</v>
      </c>
      <c r="E77" s="43">
        <v>6000</v>
      </c>
      <c r="F77" s="43">
        <f>+E77*0.21</f>
        <v>1260</v>
      </c>
      <c r="G77" s="42">
        <f>+E77+F77</f>
        <v>7260</v>
      </c>
      <c r="H77" s="30" t="s">
        <v>223</v>
      </c>
      <c r="I77" s="31" t="s">
        <v>224</v>
      </c>
      <c r="J77" s="44"/>
    </row>
    <row r="78" spans="1:10" s="4" customFormat="1" x14ac:dyDescent="0.25">
      <c r="A78" s="48" t="s">
        <v>295</v>
      </c>
      <c r="B78" s="30" t="s">
        <v>335</v>
      </c>
      <c r="C78" s="33" t="s">
        <v>233</v>
      </c>
      <c r="D78" s="30" t="s">
        <v>227</v>
      </c>
      <c r="E78" s="43">
        <v>59.7</v>
      </c>
      <c r="F78" s="43">
        <v>0</v>
      </c>
      <c r="G78" s="43">
        <v>59.7</v>
      </c>
      <c r="H78" s="30" t="s">
        <v>399</v>
      </c>
      <c r="I78" s="31" t="s">
        <v>400</v>
      </c>
      <c r="J78" s="56"/>
    </row>
    <row r="79" spans="1:10" s="4" customFormat="1" x14ac:dyDescent="0.25">
      <c r="A79" s="48" t="s">
        <v>296</v>
      </c>
      <c r="B79" s="30" t="s">
        <v>336</v>
      </c>
      <c r="C79" s="33" t="s">
        <v>234</v>
      </c>
      <c r="D79" s="30" t="s">
        <v>227</v>
      </c>
      <c r="E79" s="43">
        <v>59.25</v>
      </c>
      <c r="F79" s="43">
        <v>0</v>
      </c>
      <c r="G79" s="43">
        <v>59.25</v>
      </c>
      <c r="H79" s="30" t="s">
        <v>399</v>
      </c>
      <c r="I79" s="31" t="s">
        <v>400</v>
      </c>
      <c r="J79" s="56"/>
    </row>
    <row r="80" spans="1:10" x14ac:dyDescent="0.25">
      <c r="A80" s="47" t="s">
        <v>296</v>
      </c>
      <c r="B80" s="28" t="s">
        <v>337</v>
      </c>
      <c r="C80" s="33" t="s">
        <v>235</v>
      </c>
      <c r="D80" s="28" t="s">
        <v>227</v>
      </c>
      <c r="E80" s="43">
        <f t="shared" ref="E80:E140" si="0">+G80/1.21</f>
        <v>13.297520661157025</v>
      </c>
      <c r="F80" s="43">
        <f t="shared" ref="F80:F140" si="1">+E80*0.21</f>
        <v>2.7924793388429752</v>
      </c>
      <c r="G80" s="42">
        <v>16.09</v>
      </c>
      <c r="H80" s="30" t="s">
        <v>405</v>
      </c>
      <c r="I80" s="31" t="s">
        <v>406</v>
      </c>
      <c r="J80" s="44"/>
    </row>
    <row r="81" spans="1:10" x14ac:dyDescent="0.25">
      <c r="A81" s="47" t="s">
        <v>297</v>
      </c>
      <c r="B81" s="28" t="s">
        <v>338</v>
      </c>
      <c r="C81" s="33" t="s">
        <v>236</v>
      </c>
      <c r="D81" s="30" t="s">
        <v>226</v>
      </c>
      <c r="E81" s="43">
        <f t="shared" si="0"/>
        <v>12.388429752066116</v>
      </c>
      <c r="F81" s="43">
        <f t="shared" si="1"/>
        <v>2.6015702479338843</v>
      </c>
      <c r="G81" s="42">
        <v>14.99</v>
      </c>
      <c r="H81" s="30" t="s">
        <v>408</v>
      </c>
      <c r="I81" s="29" t="s">
        <v>407</v>
      </c>
      <c r="J81" s="44"/>
    </row>
    <row r="82" spans="1:10" s="5" customFormat="1" x14ac:dyDescent="0.25">
      <c r="A82" s="48" t="s">
        <v>298</v>
      </c>
      <c r="B82" s="30" t="s">
        <v>339</v>
      </c>
      <c r="C82" s="33" t="s">
        <v>237</v>
      </c>
      <c r="D82" s="30" t="s">
        <v>227</v>
      </c>
      <c r="E82" s="43">
        <v>59.64</v>
      </c>
      <c r="F82" s="43">
        <v>0</v>
      </c>
      <c r="G82" s="43">
        <v>59.64</v>
      </c>
      <c r="H82" s="30" t="s">
        <v>399</v>
      </c>
      <c r="I82" s="31" t="s">
        <v>400</v>
      </c>
      <c r="J82" s="55"/>
    </row>
    <row r="83" spans="1:10" x14ac:dyDescent="0.25">
      <c r="A83" s="47" t="s">
        <v>298</v>
      </c>
      <c r="B83" s="28" t="s">
        <v>340</v>
      </c>
      <c r="C83" s="33" t="s">
        <v>238</v>
      </c>
      <c r="D83" s="28" t="s">
        <v>226</v>
      </c>
      <c r="E83" s="43">
        <f t="shared" si="0"/>
        <v>24.801652892561986</v>
      </c>
      <c r="F83" s="43">
        <f t="shared" si="1"/>
        <v>5.2083471074380165</v>
      </c>
      <c r="G83" s="42">
        <v>30.01</v>
      </c>
      <c r="H83" s="30" t="s">
        <v>409</v>
      </c>
      <c r="I83" s="31" t="s">
        <v>410</v>
      </c>
      <c r="J83" s="44"/>
    </row>
    <row r="84" spans="1:10" s="5" customFormat="1" x14ac:dyDescent="0.25">
      <c r="A84" s="47" t="s">
        <v>298</v>
      </c>
      <c r="B84" s="28" t="s">
        <v>341</v>
      </c>
      <c r="C84" s="33" t="s">
        <v>239</v>
      </c>
      <c r="D84" s="30" t="s">
        <v>226</v>
      </c>
      <c r="E84" s="43">
        <f t="shared" si="0"/>
        <v>6.1983471074380168</v>
      </c>
      <c r="F84" s="43">
        <f t="shared" si="1"/>
        <v>1.3016528925619835</v>
      </c>
      <c r="G84" s="42">
        <v>7.5</v>
      </c>
      <c r="H84" s="30" t="s">
        <v>409</v>
      </c>
      <c r="I84" s="31" t="s">
        <v>410</v>
      </c>
      <c r="J84" s="44"/>
    </row>
    <row r="85" spans="1:10" x14ac:dyDescent="0.25">
      <c r="A85" s="47" t="s">
        <v>298</v>
      </c>
      <c r="B85" s="28" t="s">
        <v>342</v>
      </c>
      <c r="C85" s="32" t="s">
        <v>240</v>
      </c>
      <c r="D85" s="30" t="s">
        <v>227</v>
      </c>
      <c r="E85" s="43">
        <f t="shared" si="0"/>
        <v>1.6859504132231407</v>
      </c>
      <c r="F85" s="43">
        <f t="shared" si="1"/>
        <v>0.35404958677685955</v>
      </c>
      <c r="G85" s="42">
        <v>2.04</v>
      </c>
      <c r="H85" s="30" t="s">
        <v>411</v>
      </c>
      <c r="I85" s="31" t="s">
        <v>412</v>
      </c>
      <c r="J85" s="44"/>
    </row>
    <row r="86" spans="1:10" x14ac:dyDescent="0.25">
      <c r="A86" s="47" t="s">
        <v>299</v>
      </c>
      <c r="B86" s="28" t="s">
        <v>343</v>
      </c>
      <c r="C86" s="32" t="s">
        <v>241</v>
      </c>
      <c r="D86" s="30" t="s">
        <v>227</v>
      </c>
      <c r="E86" s="43">
        <f t="shared" si="0"/>
        <v>10.719008264462811</v>
      </c>
      <c r="F86" s="43">
        <f t="shared" si="1"/>
        <v>2.2509917355371902</v>
      </c>
      <c r="G86" s="43">
        <v>12.97</v>
      </c>
      <c r="H86" s="30" t="s">
        <v>405</v>
      </c>
      <c r="I86" s="31" t="s">
        <v>406</v>
      </c>
      <c r="J86" s="44"/>
    </row>
    <row r="87" spans="1:10" s="5" customFormat="1" x14ac:dyDescent="0.25">
      <c r="A87" s="48" t="s">
        <v>299</v>
      </c>
      <c r="B87" s="30" t="s">
        <v>344</v>
      </c>
      <c r="C87" s="33" t="s">
        <v>242</v>
      </c>
      <c r="D87" s="30" t="s">
        <v>227</v>
      </c>
      <c r="E87" s="43">
        <f>+G87/1.1</f>
        <v>39.081818181818178</v>
      </c>
      <c r="F87" s="43">
        <f>+E87*0.1</f>
        <v>3.9081818181818182</v>
      </c>
      <c r="G87" s="43">
        <v>42.99</v>
      </c>
      <c r="H87" s="30" t="s">
        <v>401</v>
      </c>
      <c r="I87" s="31" t="s">
        <v>402</v>
      </c>
      <c r="J87" s="55"/>
    </row>
    <row r="88" spans="1:10" s="5" customFormat="1" x14ac:dyDescent="0.25">
      <c r="A88" s="48" t="s">
        <v>300</v>
      </c>
      <c r="B88" s="30" t="s">
        <v>345</v>
      </c>
      <c r="C88" s="33" t="s">
        <v>243</v>
      </c>
      <c r="D88" s="30" t="s">
        <v>227</v>
      </c>
      <c r="E88" s="43">
        <v>59.02</v>
      </c>
      <c r="F88" s="43">
        <v>0</v>
      </c>
      <c r="G88" s="43">
        <v>59.02</v>
      </c>
      <c r="H88" s="30" t="s">
        <v>399</v>
      </c>
      <c r="I88" s="31" t="s">
        <v>400</v>
      </c>
      <c r="J88" s="55"/>
    </row>
    <row r="89" spans="1:10" x14ac:dyDescent="0.25">
      <c r="A89" s="47" t="s">
        <v>300</v>
      </c>
      <c r="B89" s="28" t="s">
        <v>346</v>
      </c>
      <c r="C89" s="32" t="s">
        <v>244</v>
      </c>
      <c r="D89" s="30" t="s">
        <v>227</v>
      </c>
      <c r="E89" s="43">
        <f t="shared" si="0"/>
        <v>1.2809917355371903</v>
      </c>
      <c r="F89" s="43">
        <f t="shared" si="1"/>
        <v>0.26900826446280995</v>
      </c>
      <c r="G89" s="42">
        <v>1.55</v>
      </c>
      <c r="H89" s="30" t="s">
        <v>413</v>
      </c>
      <c r="I89" s="31" t="s">
        <v>414</v>
      </c>
      <c r="J89" s="44"/>
    </row>
    <row r="90" spans="1:10" s="5" customFormat="1" x14ac:dyDescent="0.25">
      <c r="A90" s="48" t="s">
        <v>301</v>
      </c>
      <c r="B90" s="30" t="s">
        <v>347</v>
      </c>
      <c r="C90" s="33" t="s">
        <v>245</v>
      </c>
      <c r="D90" s="30" t="s">
        <v>227</v>
      </c>
      <c r="E90" s="43">
        <v>59.82</v>
      </c>
      <c r="F90" s="43">
        <v>0</v>
      </c>
      <c r="G90" s="43">
        <v>59.82</v>
      </c>
      <c r="H90" s="30" t="s">
        <v>399</v>
      </c>
      <c r="I90" s="31" t="s">
        <v>400</v>
      </c>
      <c r="J90" s="55"/>
    </row>
    <row r="91" spans="1:10" s="5" customFormat="1" x14ac:dyDescent="0.25">
      <c r="A91" s="47" t="s">
        <v>301</v>
      </c>
      <c r="B91" s="28" t="s">
        <v>348</v>
      </c>
      <c r="C91" s="33" t="s">
        <v>246</v>
      </c>
      <c r="D91" s="30" t="s">
        <v>227</v>
      </c>
      <c r="E91" s="43">
        <f t="shared" si="0"/>
        <v>60.743801652892564</v>
      </c>
      <c r="F91" s="43">
        <f t="shared" si="1"/>
        <v>12.756198347107437</v>
      </c>
      <c r="G91" s="43">
        <v>73.5</v>
      </c>
      <c r="H91" s="30" t="s">
        <v>415</v>
      </c>
      <c r="I91" s="31" t="s">
        <v>416</v>
      </c>
      <c r="J91" s="44"/>
    </row>
    <row r="92" spans="1:10" s="5" customFormat="1" x14ac:dyDescent="0.25">
      <c r="A92" s="48" t="s">
        <v>302</v>
      </c>
      <c r="B92" s="30" t="s">
        <v>349</v>
      </c>
      <c r="C92" s="33" t="s">
        <v>247</v>
      </c>
      <c r="D92" s="30" t="s">
        <v>227</v>
      </c>
      <c r="E92" s="43">
        <v>59.94</v>
      </c>
      <c r="F92" s="43">
        <v>0</v>
      </c>
      <c r="G92" s="43">
        <v>59.94</v>
      </c>
      <c r="H92" s="30" t="s">
        <v>399</v>
      </c>
      <c r="I92" s="31" t="s">
        <v>400</v>
      </c>
      <c r="J92" s="55"/>
    </row>
    <row r="93" spans="1:10" x14ac:dyDescent="0.25">
      <c r="A93" s="47" t="s">
        <v>303</v>
      </c>
      <c r="B93" s="28" t="s">
        <v>350</v>
      </c>
      <c r="C93" s="32" t="s">
        <v>248</v>
      </c>
      <c r="D93" s="30" t="s">
        <v>226</v>
      </c>
      <c r="E93" s="43">
        <f t="shared" si="0"/>
        <v>3.5950413223140494</v>
      </c>
      <c r="F93" s="43">
        <f t="shared" si="1"/>
        <v>0.75495867768595037</v>
      </c>
      <c r="G93" s="42">
        <v>4.3499999999999996</v>
      </c>
      <c r="H93" s="30" t="s">
        <v>417</v>
      </c>
      <c r="I93" s="31" t="s">
        <v>418</v>
      </c>
      <c r="J93" s="44"/>
    </row>
    <row r="94" spans="1:10" x14ac:dyDescent="0.25">
      <c r="A94" s="47" t="s">
        <v>304</v>
      </c>
      <c r="B94" s="28" t="s">
        <v>351</v>
      </c>
      <c r="C94" s="33" t="s">
        <v>249</v>
      </c>
      <c r="D94" s="30" t="s">
        <v>227</v>
      </c>
      <c r="E94" s="43">
        <f t="shared" si="0"/>
        <v>6.1983471074380168</v>
      </c>
      <c r="F94" s="43">
        <f t="shared" si="1"/>
        <v>1.3016528925619835</v>
      </c>
      <c r="G94" s="42">
        <v>7.5</v>
      </c>
      <c r="H94" s="30" t="s">
        <v>409</v>
      </c>
      <c r="I94" s="31" t="s">
        <v>410</v>
      </c>
      <c r="J94" s="44"/>
    </row>
    <row r="95" spans="1:10" x14ac:dyDescent="0.25">
      <c r="A95" s="47" t="s">
        <v>305</v>
      </c>
      <c r="B95" s="28" t="s">
        <v>352</v>
      </c>
      <c r="C95" s="33" t="s">
        <v>250</v>
      </c>
      <c r="D95" s="30" t="s">
        <v>227</v>
      </c>
      <c r="E95" s="43">
        <f t="shared" si="0"/>
        <v>21</v>
      </c>
      <c r="F95" s="43">
        <f t="shared" si="1"/>
        <v>4.41</v>
      </c>
      <c r="G95" s="42">
        <v>25.41</v>
      </c>
      <c r="H95" s="30" t="s">
        <v>56</v>
      </c>
      <c r="I95" s="31" t="s">
        <v>419</v>
      </c>
      <c r="J95" s="44"/>
    </row>
    <row r="96" spans="1:10" s="5" customFormat="1" x14ac:dyDescent="0.25">
      <c r="A96" s="48" t="s">
        <v>306</v>
      </c>
      <c r="B96" s="30" t="s">
        <v>353</v>
      </c>
      <c r="C96" s="33" t="s">
        <v>251</v>
      </c>
      <c r="D96" s="30" t="s">
        <v>227</v>
      </c>
      <c r="E96" s="43">
        <v>51.02</v>
      </c>
      <c r="F96" s="43">
        <v>0</v>
      </c>
      <c r="G96" s="43">
        <v>51.02</v>
      </c>
      <c r="H96" s="30" t="s">
        <v>399</v>
      </c>
      <c r="I96" s="31" t="s">
        <v>400</v>
      </c>
      <c r="J96" s="55"/>
    </row>
    <row r="97" spans="1:10" x14ac:dyDescent="0.25">
      <c r="A97" s="47" t="s">
        <v>307</v>
      </c>
      <c r="B97" s="28" t="s">
        <v>354</v>
      </c>
      <c r="C97" s="32" t="s">
        <v>252</v>
      </c>
      <c r="D97" s="30" t="s">
        <v>227</v>
      </c>
      <c r="E97" s="43">
        <f t="shared" si="0"/>
        <v>3.5619834710743801</v>
      </c>
      <c r="F97" s="43">
        <f t="shared" si="1"/>
        <v>0.74801652892561976</v>
      </c>
      <c r="G97" s="42">
        <v>4.3099999999999996</v>
      </c>
      <c r="H97" s="30" t="s">
        <v>405</v>
      </c>
      <c r="I97" s="31" t="s">
        <v>406</v>
      </c>
      <c r="J97" s="44"/>
    </row>
    <row r="98" spans="1:10" s="5" customFormat="1" x14ac:dyDescent="0.25">
      <c r="A98" s="48" t="s">
        <v>308</v>
      </c>
      <c r="B98" s="30" t="s">
        <v>355</v>
      </c>
      <c r="C98" s="33" t="s">
        <v>253</v>
      </c>
      <c r="D98" s="30" t="s">
        <v>227</v>
      </c>
      <c r="E98" s="43">
        <v>59.84</v>
      </c>
      <c r="F98" s="43">
        <v>0</v>
      </c>
      <c r="G98" s="43">
        <v>59.84</v>
      </c>
      <c r="H98" s="30" t="s">
        <v>399</v>
      </c>
      <c r="I98" s="31" t="s">
        <v>400</v>
      </c>
      <c r="J98" s="55"/>
    </row>
    <row r="99" spans="1:10" x14ac:dyDescent="0.25">
      <c r="A99" s="47" t="s">
        <v>309</v>
      </c>
      <c r="B99" s="28" t="s">
        <v>356</v>
      </c>
      <c r="C99" s="32" t="s">
        <v>254</v>
      </c>
      <c r="D99" s="30" t="s">
        <v>227</v>
      </c>
      <c r="E99" s="43">
        <f t="shared" si="0"/>
        <v>64.380165289256212</v>
      </c>
      <c r="F99" s="43">
        <f t="shared" si="1"/>
        <v>13.519834710743805</v>
      </c>
      <c r="G99" s="42">
        <v>77.900000000000006</v>
      </c>
      <c r="H99" s="30" t="s">
        <v>415</v>
      </c>
      <c r="I99" s="31" t="s">
        <v>416</v>
      </c>
      <c r="J99" s="44"/>
    </row>
    <row r="100" spans="1:10" s="5" customFormat="1" x14ac:dyDescent="0.25">
      <c r="A100" s="48" t="s">
        <v>310</v>
      </c>
      <c r="B100" s="28" t="s">
        <v>357</v>
      </c>
      <c r="C100" s="33" t="s">
        <v>255</v>
      </c>
      <c r="D100" s="30" t="s">
        <v>227</v>
      </c>
      <c r="E100" s="43">
        <f t="shared" si="0"/>
        <v>43.471074380165291</v>
      </c>
      <c r="F100" s="43">
        <f t="shared" si="1"/>
        <v>9.1289256198347104</v>
      </c>
      <c r="G100" s="43">
        <v>52.6</v>
      </c>
      <c r="H100" s="30" t="s">
        <v>415</v>
      </c>
      <c r="I100" s="31" t="s">
        <v>416</v>
      </c>
      <c r="J100" s="55"/>
    </row>
    <row r="101" spans="1:10" s="5" customFormat="1" x14ac:dyDescent="0.25">
      <c r="A101" s="48" t="s">
        <v>311</v>
      </c>
      <c r="B101" s="30" t="s">
        <v>358</v>
      </c>
      <c r="C101" s="33" t="s">
        <v>256</v>
      </c>
      <c r="D101" s="30" t="s">
        <v>227</v>
      </c>
      <c r="E101" s="43">
        <v>59.2</v>
      </c>
      <c r="F101" s="43">
        <v>0</v>
      </c>
      <c r="G101" s="43">
        <v>59.2</v>
      </c>
      <c r="H101" s="30" t="s">
        <v>399</v>
      </c>
      <c r="I101" s="31" t="s">
        <v>400</v>
      </c>
      <c r="J101" s="55"/>
    </row>
    <row r="102" spans="1:10" x14ac:dyDescent="0.25">
      <c r="A102" s="47" t="s">
        <v>312</v>
      </c>
      <c r="B102" s="28" t="s">
        <v>359</v>
      </c>
      <c r="C102" s="33" t="s">
        <v>257</v>
      </c>
      <c r="D102" s="30" t="s">
        <v>227</v>
      </c>
      <c r="E102" s="43">
        <f t="shared" si="0"/>
        <v>1.4462809917355373</v>
      </c>
      <c r="F102" s="43">
        <f t="shared" si="1"/>
        <v>0.3037190082644628</v>
      </c>
      <c r="G102" s="43">
        <v>1.75</v>
      </c>
      <c r="H102" s="30" t="s">
        <v>413</v>
      </c>
      <c r="I102" s="31" t="s">
        <v>414</v>
      </c>
      <c r="J102" s="44"/>
    </row>
    <row r="103" spans="1:10" x14ac:dyDescent="0.25">
      <c r="A103" s="47" t="s">
        <v>312</v>
      </c>
      <c r="B103" s="28" t="s">
        <v>360</v>
      </c>
      <c r="C103" s="33" t="s">
        <v>258</v>
      </c>
      <c r="D103" s="30" t="s">
        <v>227</v>
      </c>
      <c r="E103" s="43">
        <f t="shared" si="0"/>
        <v>0.99173553719008267</v>
      </c>
      <c r="F103" s="43">
        <f t="shared" si="1"/>
        <v>0.20826446280991737</v>
      </c>
      <c r="G103" s="42">
        <v>1.2</v>
      </c>
      <c r="H103" s="28" t="s">
        <v>421</v>
      </c>
      <c r="I103" s="29" t="s">
        <v>420</v>
      </c>
      <c r="J103" s="44"/>
    </row>
    <row r="104" spans="1:10" x14ac:dyDescent="0.25">
      <c r="A104" s="47" t="s">
        <v>312</v>
      </c>
      <c r="B104" s="28" t="s">
        <v>361</v>
      </c>
      <c r="C104" s="32" t="s">
        <v>259</v>
      </c>
      <c r="D104" s="30" t="s">
        <v>227</v>
      </c>
      <c r="E104" s="43">
        <f t="shared" si="0"/>
        <v>3.71900826446281</v>
      </c>
      <c r="F104" s="43">
        <f t="shared" si="1"/>
        <v>0.78099173553719003</v>
      </c>
      <c r="G104" s="42">
        <v>4.5</v>
      </c>
      <c r="H104" s="30" t="s">
        <v>423</v>
      </c>
      <c r="I104" s="31" t="s">
        <v>422</v>
      </c>
      <c r="J104" s="44"/>
    </row>
    <row r="105" spans="1:10" s="5" customFormat="1" x14ac:dyDescent="0.25">
      <c r="A105" s="48" t="s">
        <v>313</v>
      </c>
      <c r="B105" s="30" t="s">
        <v>362</v>
      </c>
      <c r="C105" s="33" t="s">
        <v>260</v>
      </c>
      <c r="D105" s="30" t="s">
        <v>227</v>
      </c>
      <c r="E105" s="43">
        <v>59.79</v>
      </c>
      <c r="F105" s="43">
        <v>0</v>
      </c>
      <c r="G105" s="43">
        <v>59.79</v>
      </c>
      <c r="H105" s="30" t="s">
        <v>399</v>
      </c>
      <c r="I105" s="31" t="s">
        <v>400</v>
      </c>
      <c r="J105" s="55"/>
    </row>
    <row r="106" spans="1:10" s="5" customFormat="1" x14ac:dyDescent="0.25">
      <c r="A106" s="48" t="s">
        <v>314</v>
      </c>
      <c r="B106" s="30" t="s">
        <v>363</v>
      </c>
      <c r="C106" s="33" t="s">
        <v>261</v>
      </c>
      <c r="D106" s="30" t="s">
        <v>227</v>
      </c>
      <c r="E106" s="43">
        <v>59.91</v>
      </c>
      <c r="F106" s="43">
        <v>0</v>
      </c>
      <c r="G106" s="43">
        <v>59.91</v>
      </c>
      <c r="H106" s="30" t="s">
        <v>399</v>
      </c>
      <c r="I106" s="31" t="s">
        <v>400</v>
      </c>
      <c r="J106" s="55"/>
    </row>
    <row r="107" spans="1:10" x14ac:dyDescent="0.25">
      <c r="A107" s="47" t="s">
        <v>315</v>
      </c>
      <c r="B107" s="28" t="s">
        <v>364</v>
      </c>
      <c r="C107" s="31" t="s">
        <v>262</v>
      </c>
      <c r="D107" s="30" t="s">
        <v>227</v>
      </c>
      <c r="E107" s="43">
        <f t="shared" si="0"/>
        <v>23.504132231404959</v>
      </c>
      <c r="F107" s="43">
        <f t="shared" si="1"/>
        <v>4.9358677685950409</v>
      </c>
      <c r="G107" s="43">
        <v>28.44</v>
      </c>
      <c r="H107" s="28" t="s">
        <v>67</v>
      </c>
      <c r="I107" s="31" t="s">
        <v>26</v>
      </c>
      <c r="J107" s="44"/>
    </row>
    <row r="108" spans="1:10" x14ac:dyDescent="0.25">
      <c r="A108" s="47" t="s">
        <v>315</v>
      </c>
      <c r="B108" s="28" t="s">
        <v>365</v>
      </c>
      <c r="C108" s="29" t="s">
        <v>263</v>
      </c>
      <c r="D108" s="30" t="s">
        <v>227</v>
      </c>
      <c r="E108" s="43">
        <f t="shared" si="0"/>
        <v>16.388429752066116</v>
      </c>
      <c r="F108" s="43">
        <f t="shared" si="1"/>
        <v>3.4415702479338841</v>
      </c>
      <c r="G108" s="42">
        <v>19.829999999999998</v>
      </c>
      <c r="H108" s="28" t="s">
        <v>63</v>
      </c>
      <c r="I108" s="31" t="s">
        <v>22</v>
      </c>
      <c r="J108" s="44"/>
    </row>
    <row r="109" spans="1:10" s="5" customFormat="1" x14ac:dyDescent="0.25">
      <c r="A109" s="48" t="s">
        <v>316</v>
      </c>
      <c r="B109" s="30" t="s">
        <v>366</v>
      </c>
      <c r="C109" s="31" t="s">
        <v>264</v>
      </c>
      <c r="D109" s="30" t="s">
        <v>227</v>
      </c>
      <c r="E109" s="43">
        <v>59.92</v>
      </c>
      <c r="F109" s="43">
        <v>0</v>
      </c>
      <c r="G109" s="43">
        <v>59.92</v>
      </c>
      <c r="H109" s="30" t="s">
        <v>399</v>
      </c>
      <c r="I109" s="31" t="s">
        <v>400</v>
      </c>
      <c r="J109" s="55"/>
    </row>
    <row r="110" spans="1:10" s="5" customFormat="1" x14ac:dyDescent="0.25">
      <c r="A110" s="48" t="s">
        <v>317</v>
      </c>
      <c r="B110" s="30" t="s">
        <v>367</v>
      </c>
      <c r="C110" s="31" t="s">
        <v>265</v>
      </c>
      <c r="D110" s="30" t="s">
        <v>227</v>
      </c>
      <c r="E110" s="43">
        <v>55.79</v>
      </c>
      <c r="F110" s="43">
        <v>0</v>
      </c>
      <c r="G110" s="43">
        <v>55.79</v>
      </c>
      <c r="H110" s="30" t="s">
        <v>399</v>
      </c>
      <c r="I110" s="31" t="s">
        <v>400</v>
      </c>
      <c r="J110" s="55"/>
    </row>
    <row r="111" spans="1:10" x14ac:dyDescent="0.25">
      <c r="A111" s="47" t="s">
        <v>318</v>
      </c>
      <c r="B111" s="28" t="s">
        <v>368</v>
      </c>
      <c r="C111" s="29" t="s">
        <v>266</v>
      </c>
      <c r="D111" s="30" t="s">
        <v>227</v>
      </c>
      <c r="E111" s="43">
        <f t="shared" si="0"/>
        <v>37.570247933884296</v>
      </c>
      <c r="F111" s="43">
        <f t="shared" si="1"/>
        <v>7.8897520661157019</v>
      </c>
      <c r="G111" s="42">
        <v>45.46</v>
      </c>
      <c r="H111" s="28" t="s">
        <v>425</v>
      </c>
      <c r="I111" s="29" t="s">
        <v>424</v>
      </c>
      <c r="J111" s="44"/>
    </row>
    <row r="112" spans="1:10" x14ac:dyDescent="0.25">
      <c r="A112" s="47" t="s">
        <v>319</v>
      </c>
      <c r="B112" s="28" t="s">
        <v>369</v>
      </c>
      <c r="C112" s="29" t="s">
        <v>267</v>
      </c>
      <c r="D112" s="30" t="s">
        <v>227</v>
      </c>
      <c r="E112" s="43">
        <f t="shared" si="0"/>
        <v>4.2975206611570247</v>
      </c>
      <c r="F112" s="43">
        <f t="shared" si="1"/>
        <v>0.90247933884297515</v>
      </c>
      <c r="G112" s="42">
        <v>5.2</v>
      </c>
      <c r="H112" s="28" t="s">
        <v>427</v>
      </c>
      <c r="I112" s="29" t="s">
        <v>426</v>
      </c>
      <c r="J112" s="44"/>
    </row>
    <row r="113" spans="1:10" s="5" customFormat="1" x14ac:dyDescent="0.25">
      <c r="A113" s="48" t="s">
        <v>320</v>
      </c>
      <c r="B113" s="30" t="s">
        <v>370</v>
      </c>
      <c r="C113" s="31" t="s">
        <v>268</v>
      </c>
      <c r="D113" s="30" t="s">
        <v>227</v>
      </c>
      <c r="E113" s="43">
        <v>59.7</v>
      </c>
      <c r="F113" s="43">
        <v>0</v>
      </c>
      <c r="G113" s="43">
        <v>59.7</v>
      </c>
      <c r="H113" s="30" t="s">
        <v>399</v>
      </c>
      <c r="I113" s="31" t="s">
        <v>400</v>
      </c>
      <c r="J113" s="55"/>
    </row>
    <row r="114" spans="1:10" x14ac:dyDescent="0.25">
      <c r="A114" s="47" t="s">
        <v>321</v>
      </c>
      <c r="B114" s="28" t="s">
        <v>371</v>
      </c>
      <c r="C114" s="29" t="s">
        <v>269</v>
      </c>
      <c r="D114" s="30" t="s">
        <v>227</v>
      </c>
      <c r="E114" s="43">
        <f t="shared" si="0"/>
        <v>12.396694214876034</v>
      </c>
      <c r="F114" s="43">
        <f t="shared" si="1"/>
        <v>2.6033057851239669</v>
      </c>
      <c r="G114" s="42">
        <v>15</v>
      </c>
      <c r="H114" s="30" t="s">
        <v>429</v>
      </c>
      <c r="I114" s="31" t="s">
        <v>428</v>
      </c>
      <c r="J114" s="44"/>
    </row>
    <row r="115" spans="1:10" s="5" customFormat="1" x14ac:dyDescent="0.25">
      <c r="A115" s="48" t="s">
        <v>321</v>
      </c>
      <c r="B115" s="28" t="s">
        <v>372</v>
      </c>
      <c r="C115" s="31" t="s">
        <v>270</v>
      </c>
      <c r="D115" s="30" t="s">
        <v>227</v>
      </c>
      <c r="E115" s="43">
        <f t="shared" si="0"/>
        <v>23.371900826446282</v>
      </c>
      <c r="F115" s="43">
        <f t="shared" si="1"/>
        <v>4.9080991735537189</v>
      </c>
      <c r="G115" s="43">
        <v>28.28</v>
      </c>
      <c r="H115" s="30" t="s">
        <v>431</v>
      </c>
      <c r="I115" s="31" t="s">
        <v>430</v>
      </c>
      <c r="J115" s="55"/>
    </row>
    <row r="116" spans="1:10" x14ac:dyDescent="0.25">
      <c r="A116" s="47" t="s">
        <v>322</v>
      </c>
      <c r="B116" s="28" t="s">
        <v>373</v>
      </c>
      <c r="C116" s="29" t="s">
        <v>271</v>
      </c>
      <c r="D116" s="30" t="s">
        <v>226</v>
      </c>
      <c r="E116" s="43">
        <f t="shared" si="0"/>
        <v>3.3140495867768593</v>
      </c>
      <c r="F116" s="43">
        <f t="shared" si="1"/>
        <v>0.69595041322314044</v>
      </c>
      <c r="G116" s="42">
        <v>4.01</v>
      </c>
      <c r="H116" s="30" t="s">
        <v>433</v>
      </c>
      <c r="I116" s="31" t="s">
        <v>432</v>
      </c>
      <c r="J116" s="44"/>
    </row>
    <row r="117" spans="1:10" s="5" customFormat="1" x14ac:dyDescent="0.25">
      <c r="A117" s="48" t="s">
        <v>322</v>
      </c>
      <c r="B117" s="28" t="s">
        <v>374</v>
      </c>
      <c r="C117" s="31" t="s">
        <v>272</v>
      </c>
      <c r="D117" s="30" t="s">
        <v>226</v>
      </c>
      <c r="E117" s="43">
        <f t="shared" si="0"/>
        <v>2.4793388429752068</v>
      </c>
      <c r="F117" s="43">
        <f t="shared" si="1"/>
        <v>0.52066115702479343</v>
      </c>
      <c r="G117" s="43">
        <v>3</v>
      </c>
      <c r="H117" s="30" t="s">
        <v>409</v>
      </c>
      <c r="I117" s="31" t="s">
        <v>410</v>
      </c>
      <c r="J117" s="55"/>
    </row>
    <row r="118" spans="1:10" s="5" customFormat="1" x14ac:dyDescent="0.25">
      <c r="A118" s="48" t="s">
        <v>322</v>
      </c>
      <c r="B118" s="30" t="s">
        <v>375</v>
      </c>
      <c r="C118" s="31" t="s">
        <v>273</v>
      </c>
      <c r="D118" s="30" t="s">
        <v>227</v>
      </c>
      <c r="E118" s="43">
        <f t="shared" si="0"/>
        <v>33.049586776859506</v>
      </c>
      <c r="F118" s="43">
        <f t="shared" si="1"/>
        <v>6.9404132231404958</v>
      </c>
      <c r="G118" s="43">
        <v>39.99</v>
      </c>
      <c r="H118" s="30" t="s">
        <v>403</v>
      </c>
      <c r="I118" s="31" t="s">
        <v>404</v>
      </c>
      <c r="J118" s="55"/>
    </row>
    <row r="119" spans="1:10" s="5" customFormat="1" x14ac:dyDescent="0.25">
      <c r="A119" s="48" t="s">
        <v>323</v>
      </c>
      <c r="B119" s="30" t="s">
        <v>376</v>
      </c>
      <c r="C119" s="31" t="s">
        <v>274</v>
      </c>
      <c r="D119" s="30" t="s">
        <v>227</v>
      </c>
      <c r="E119" s="43">
        <v>59.7</v>
      </c>
      <c r="F119" s="43">
        <v>0</v>
      </c>
      <c r="G119" s="43">
        <v>59.7</v>
      </c>
      <c r="H119" s="30" t="s">
        <v>399</v>
      </c>
      <c r="I119" s="31" t="s">
        <v>400</v>
      </c>
      <c r="J119" s="55"/>
    </row>
    <row r="120" spans="1:10" s="5" customFormat="1" x14ac:dyDescent="0.25">
      <c r="A120" s="48" t="s">
        <v>323</v>
      </c>
      <c r="B120" s="28" t="s">
        <v>377</v>
      </c>
      <c r="C120" s="31" t="s">
        <v>275</v>
      </c>
      <c r="D120" s="30" t="s">
        <v>227</v>
      </c>
      <c r="E120" s="43">
        <f t="shared" si="0"/>
        <v>3.9173553719008267</v>
      </c>
      <c r="F120" s="43">
        <f t="shared" si="1"/>
        <v>0.8226446280991736</v>
      </c>
      <c r="G120" s="43">
        <v>4.74</v>
      </c>
      <c r="H120" s="30" t="s">
        <v>405</v>
      </c>
      <c r="I120" s="31" t="s">
        <v>406</v>
      </c>
    </row>
    <row r="121" spans="1:10" x14ac:dyDescent="0.25">
      <c r="A121" s="47" t="s">
        <v>324</v>
      </c>
      <c r="B121" s="28" t="s">
        <v>378</v>
      </c>
      <c r="C121" s="29" t="s">
        <v>276</v>
      </c>
      <c r="D121" s="30" t="s">
        <v>227</v>
      </c>
      <c r="E121" s="43">
        <f t="shared" si="0"/>
        <v>48.760330578512395</v>
      </c>
      <c r="F121" s="43">
        <f t="shared" si="1"/>
        <v>10.239669421487603</v>
      </c>
      <c r="G121" s="43">
        <v>59</v>
      </c>
      <c r="H121" s="28" t="s">
        <v>435</v>
      </c>
      <c r="I121" s="29" t="s">
        <v>434</v>
      </c>
    </row>
    <row r="122" spans="1:10" s="5" customFormat="1" x14ac:dyDescent="0.25">
      <c r="A122" s="48" t="s">
        <v>324</v>
      </c>
      <c r="B122" s="30" t="s">
        <v>379</v>
      </c>
      <c r="C122" s="31" t="s">
        <v>277</v>
      </c>
      <c r="D122" s="30" t="s">
        <v>227</v>
      </c>
      <c r="E122" s="43">
        <v>59.99</v>
      </c>
      <c r="F122" s="43">
        <v>0</v>
      </c>
      <c r="G122" s="43">
        <v>59.99</v>
      </c>
      <c r="H122" s="30" t="s">
        <v>399</v>
      </c>
      <c r="I122" s="31" t="s">
        <v>400</v>
      </c>
    </row>
    <row r="123" spans="1:10" s="5" customFormat="1" x14ac:dyDescent="0.25">
      <c r="A123" s="47" t="s">
        <v>325</v>
      </c>
      <c r="B123" s="28" t="s">
        <v>380</v>
      </c>
      <c r="C123" s="31" t="s">
        <v>278</v>
      </c>
      <c r="D123" s="30" t="s">
        <v>227</v>
      </c>
      <c r="E123" s="43">
        <f t="shared" si="0"/>
        <v>21.950413223140494</v>
      </c>
      <c r="F123" s="43">
        <f t="shared" si="1"/>
        <v>4.6095867768595031</v>
      </c>
      <c r="G123" s="43">
        <v>26.56</v>
      </c>
      <c r="H123" s="28" t="s">
        <v>85</v>
      </c>
      <c r="I123" s="31" t="s">
        <v>43</v>
      </c>
    </row>
    <row r="124" spans="1:10" s="5" customFormat="1" x14ac:dyDescent="0.25">
      <c r="A124" s="48" t="s">
        <v>326</v>
      </c>
      <c r="B124" s="28" t="s">
        <v>381</v>
      </c>
      <c r="C124" s="31" t="s">
        <v>279</v>
      </c>
      <c r="D124" s="30" t="s">
        <v>227</v>
      </c>
      <c r="E124" s="43">
        <f t="shared" si="0"/>
        <v>61.958677685950413</v>
      </c>
      <c r="F124" s="43">
        <f t="shared" si="1"/>
        <v>13.011322314049586</v>
      </c>
      <c r="G124" s="43">
        <v>74.97</v>
      </c>
      <c r="H124" s="30" t="s">
        <v>437</v>
      </c>
      <c r="I124" s="31" t="s">
        <v>436</v>
      </c>
    </row>
    <row r="125" spans="1:10" s="5" customFormat="1" x14ac:dyDescent="0.25">
      <c r="A125" s="48" t="s">
        <v>326</v>
      </c>
      <c r="B125" s="30" t="s">
        <v>382</v>
      </c>
      <c r="C125" s="31" t="s">
        <v>280</v>
      </c>
      <c r="D125" s="30" t="s">
        <v>227</v>
      </c>
      <c r="E125" s="43">
        <v>59.97</v>
      </c>
      <c r="F125" s="43">
        <v>0</v>
      </c>
      <c r="G125" s="43">
        <v>59.97</v>
      </c>
      <c r="H125" s="30" t="s">
        <v>399</v>
      </c>
      <c r="I125" s="31" t="s">
        <v>400</v>
      </c>
    </row>
    <row r="126" spans="1:10" x14ac:dyDescent="0.25">
      <c r="A126" s="47" t="s">
        <v>326</v>
      </c>
      <c r="B126" s="28" t="s">
        <v>383</v>
      </c>
      <c r="C126" s="29" t="s">
        <v>281</v>
      </c>
      <c r="D126" s="30" t="s">
        <v>227</v>
      </c>
      <c r="E126" s="43">
        <f t="shared" si="0"/>
        <v>12.900826446280991</v>
      </c>
      <c r="F126" s="43">
        <f t="shared" si="1"/>
        <v>2.7091735537190083</v>
      </c>
      <c r="G126" s="43">
        <v>15.61</v>
      </c>
      <c r="H126" s="30" t="s">
        <v>405</v>
      </c>
      <c r="I126" s="31" t="s">
        <v>406</v>
      </c>
    </row>
    <row r="127" spans="1:10" x14ac:dyDescent="0.25">
      <c r="A127" s="47" t="s">
        <v>326</v>
      </c>
      <c r="B127" s="28" t="s">
        <v>384</v>
      </c>
      <c r="C127" s="29" t="s">
        <v>282</v>
      </c>
      <c r="D127" s="30" t="s">
        <v>227</v>
      </c>
      <c r="E127" s="43">
        <f t="shared" si="0"/>
        <v>26.776859504132229</v>
      </c>
      <c r="F127" s="43">
        <f t="shared" si="1"/>
        <v>5.6231404958677675</v>
      </c>
      <c r="G127" s="43">
        <v>32.4</v>
      </c>
      <c r="H127" s="30" t="s">
        <v>439</v>
      </c>
      <c r="I127" s="9" t="s">
        <v>438</v>
      </c>
    </row>
    <row r="128" spans="1:10" x14ac:dyDescent="0.25">
      <c r="A128" s="47" t="s">
        <v>327</v>
      </c>
      <c r="B128" s="28" t="s">
        <v>385</v>
      </c>
      <c r="C128" s="29" t="s">
        <v>283</v>
      </c>
      <c r="D128" s="30" t="s">
        <v>227</v>
      </c>
      <c r="E128" s="43">
        <f t="shared" si="0"/>
        <v>13.173553719008265</v>
      </c>
      <c r="F128" s="43">
        <f t="shared" si="1"/>
        <v>2.7664462809917354</v>
      </c>
      <c r="G128" s="43">
        <v>15.94</v>
      </c>
      <c r="H128" s="28" t="s">
        <v>441</v>
      </c>
      <c r="I128" s="29" t="s">
        <v>440</v>
      </c>
    </row>
    <row r="129" spans="1:9" x14ac:dyDescent="0.25">
      <c r="A129" s="47" t="s">
        <v>328</v>
      </c>
      <c r="B129" s="28" t="s">
        <v>386</v>
      </c>
      <c r="C129" s="31" t="s">
        <v>398</v>
      </c>
      <c r="D129" s="30" t="s">
        <v>226</v>
      </c>
      <c r="E129" s="43">
        <f t="shared" si="0"/>
        <v>247.10743801652893</v>
      </c>
      <c r="F129" s="43">
        <f t="shared" si="1"/>
        <v>51.892561983471076</v>
      </c>
      <c r="G129" s="43">
        <v>299</v>
      </c>
      <c r="H129" s="30" t="s">
        <v>443</v>
      </c>
      <c r="I129" s="29" t="s">
        <v>442</v>
      </c>
    </row>
    <row r="130" spans="1:9" x14ac:dyDescent="0.25">
      <c r="A130" s="47" t="s">
        <v>328</v>
      </c>
      <c r="B130" s="28" t="s">
        <v>387</v>
      </c>
      <c r="C130" s="29" t="s">
        <v>284</v>
      </c>
      <c r="D130" s="30" t="s">
        <v>227</v>
      </c>
      <c r="E130" s="43">
        <f t="shared" si="0"/>
        <v>6.4214876033057848</v>
      </c>
      <c r="F130" s="43">
        <f t="shared" si="1"/>
        <v>1.3485123966942147</v>
      </c>
      <c r="G130" s="43">
        <v>7.77</v>
      </c>
      <c r="H130" s="30" t="s">
        <v>405</v>
      </c>
      <c r="I130" s="31" t="s">
        <v>406</v>
      </c>
    </row>
    <row r="131" spans="1:9" s="5" customFormat="1" x14ac:dyDescent="0.25">
      <c r="A131" s="48" t="s">
        <v>329</v>
      </c>
      <c r="B131" s="30" t="s">
        <v>388</v>
      </c>
      <c r="C131" s="31" t="s">
        <v>285</v>
      </c>
      <c r="D131" s="30" t="s">
        <v>227</v>
      </c>
      <c r="E131" s="43">
        <v>59.94</v>
      </c>
      <c r="F131" s="43">
        <v>0</v>
      </c>
      <c r="G131" s="43">
        <v>59.94</v>
      </c>
      <c r="H131" s="30" t="s">
        <v>399</v>
      </c>
      <c r="I131" s="31" t="s">
        <v>400</v>
      </c>
    </row>
    <row r="132" spans="1:9" s="5" customFormat="1" x14ac:dyDescent="0.25">
      <c r="A132" s="48" t="s">
        <v>330</v>
      </c>
      <c r="B132" s="30" t="s">
        <v>389</v>
      </c>
      <c r="C132" s="31" t="s">
        <v>286</v>
      </c>
      <c r="D132" s="30" t="s">
        <v>227</v>
      </c>
      <c r="E132" s="43">
        <v>53.75</v>
      </c>
      <c r="F132" s="43">
        <v>0</v>
      </c>
      <c r="G132" s="43">
        <v>53.75</v>
      </c>
      <c r="H132" s="30" t="s">
        <v>399</v>
      </c>
      <c r="I132" s="31" t="s">
        <v>400</v>
      </c>
    </row>
    <row r="133" spans="1:9" x14ac:dyDescent="0.25">
      <c r="A133" s="47" t="s">
        <v>331</v>
      </c>
      <c r="B133" s="28" t="s">
        <v>390</v>
      </c>
      <c r="C133" s="29" t="s">
        <v>287</v>
      </c>
      <c r="D133" s="30" t="s">
        <v>227</v>
      </c>
      <c r="E133" s="43">
        <f t="shared" si="0"/>
        <v>33.049586776859506</v>
      </c>
      <c r="F133" s="43">
        <f t="shared" si="1"/>
        <v>6.9404132231404958</v>
      </c>
      <c r="G133" s="43">
        <v>39.99</v>
      </c>
      <c r="H133" s="30" t="s">
        <v>403</v>
      </c>
      <c r="I133" s="31" t="s">
        <v>404</v>
      </c>
    </row>
    <row r="134" spans="1:9" x14ac:dyDescent="0.25">
      <c r="A134" s="47" t="s">
        <v>331</v>
      </c>
      <c r="B134" s="28" t="s">
        <v>391</v>
      </c>
      <c r="C134" s="31" t="s">
        <v>288</v>
      </c>
      <c r="D134" s="30" t="s">
        <v>227</v>
      </c>
      <c r="E134" s="43">
        <f t="shared" si="0"/>
        <v>7.8099173553719003</v>
      </c>
      <c r="F134" s="43">
        <f t="shared" si="1"/>
        <v>1.6400826446280989</v>
      </c>
      <c r="G134" s="43">
        <v>9.4499999999999993</v>
      </c>
      <c r="H134" s="30" t="s">
        <v>445</v>
      </c>
      <c r="I134" s="29" t="s">
        <v>444</v>
      </c>
    </row>
    <row r="135" spans="1:9" x14ac:dyDescent="0.25">
      <c r="A135" s="47" t="s">
        <v>332</v>
      </c>
      <c r="B135" s="28" t="s">
        <v>392</v>
      </c>
      <c r="C135" s="29" t="s">
        <v>289</v>
      </c>
      <c r="D135" s="30" t="s">
        <v>226</v>
      </c>
      <c r="E135" s="43">
        <f t="shared" si="0"/>
        <v>7.561983471074381</v>
      </c>
      <c r="F135" s="43">
        <f t="shared" si="1"/>
        <v>1.5880165289256198</v>
      </c>
      <c r="G135" s="42">
        <v>9.15</v>
      </c>
      <c r="H135" s="28" t="s">
        <v>417</v>
      </c>
      <c r="I135" s="29" t="s">
        <v>418</v>
      </c>
    </row>
    <row r="136" spans="1:9" x14ac:dyDescent="0.25">
      <c r="A136" s="47" t="s">
        <v>332</v>
      </c>
      <c r="B136" s="28" t="s">
        <v>393</v>
      </c>
      <c r="C136" s="29" t="s">
        <v>290</v>
      </c>
      <c r="D136" s="30" t="s">
        <v>227</v>
      </c>
      <c r="E136" s="43">
        <f t="shared" si="0"/>
        <v>23.900826446280995</v>
      </c>
      <c r="F136" s="43">
        <f t="shared" si="1"/>
        <v>5.0191735537190088</v>
      </c>
      <c r="G136" s="42">
        <v>28.92</v>
      </c>
      <c r="H136" s="30" t="s">
        <v>405</v>
      </c>
      <c r="I136" s="31" t="s">
        <v>406</v>
      </c>
    </row>
    <row r="137" spans="1:9" x14ac:dyDescent="0.25">
      <c r="A137" s="47" t="s">
        <v>333</v>
      </c>
      <c r="B137" s="28" t="s">
        <v>394</v>
      </c>
      <c r="C137" s="29" t="s">
        <v>291</v>
      </c>
      <c r="D137" s="30" t="s">
        <v>226</v>
      </c>
      <c r="E137" s="43">
        <f t="shared" si="0"/>
        <v>12.62809917355372</v>
      </c>
      <c r="F137" s="43">
        <f t="shared" si="1"/>
        <v>2.6519008264462811</v>
      </c>
      <c r="G137" s="42">
        <v>15.28</v>
      </c>
      <c r="H137" s="30" t="s">
        <v>409</v>
      </c>
      <c r="I137" s="31" t="s">
        <v>410</v>
      </c>
    </row>
    <row r="138" spans="1:9" s="5" customFormat="1" x14ac:dyDescent="0.25">
      <c r="A138" s="48" t="s">
        <v>334</v>
      </c>
      <c r="B138" s="30" t="s">
        <v>395</v>
      </c>
      <c r="C138" s="31" t="s">
        <v>292</v>
      </c>
      <c r="D138" s="30" t="s">
        <v>227</v>
      </c>
      <c r="E138" s="43">
        <v>25.34</v>
      </c>
      <c r="F138" s="43">
        <v>0</v>
      </c>
      <c r="G138" s="43">
        <v>25.34</v>
      </c>
      <c r="H138" s="30" t="s">
        <v>399</v>
      </c>
      <c r="I138" s="31" t="s">
        <v>400</v>
      </c>
    </row>
    <row r="139" spans="1:9" x14ac:dyDescent="0.25">
      <c r="A139" s="47" t="s">
        <v>334</v>
      </c>
      <c r="B139" s="28" t="s">
        <v>396</v>
      </c>
      <c r="C139" s="29" t="s">
        <v>293</v>
      </c>
      <c r="D139" s="30" t="s">
        <v>227</v>
      </c>
      <c r="E139" s="43">
        <f t="shared" si="0"/>
        <v>12.388429752066116</v>
      </c>
      <c r="F139" s="43">
        <f t="shared" si="1"/>
        <v>2.6015702479338843</v>
      </c>
      <c r="G139" s="43">
        <v>14.99</v>
      </c>
      <c r="H139" s="30" t="s">
        <v>403</v>
      </c>
      <c r="I139" s="31" t="s">
        <v>404</v>
      </c>
    </row>
    <row r="140" spans="1:9" x14ac:dyDescent="0.25">
      <c r="A140" s="47" t="s">
        <v>334</v>
      </c>
      <c r="B140" s="28" t="s">
        <v>397</v>
      </c>
      <c r="C140" s="31" t="s">
        <v>294</v>
      </c>
      <c r="D140" s="30" t="s">
        <v>227</v>
      </c>
      <c r="E140" s="43">
        <f t="shared" si="0"/>
        <v>2.8925619834710745</v>
      </c>
      <c r="F140" s="43">
        <f t="shared" si="1"/>
        <v>0.6074380165289256</v>
      </c>
      <c r="G140" s="43">
        <v>3.5</v>
      </c>
      <c r="H140" s="28" t="s">
        <v>441</v>
      </c>
      <c r="I140" s="29" t="s">
        <v>440</v>
      </c>
    </row>
    <row r="141" spans="1:9" x14ac:dyDescent="0.25">
      <c r="A141" s="47"/>
      <c r="B141" s="28"/>
      <c r="C141" s="31"/>
      <c r="D141" s="30"/>
      <c r="E141" s="43"/>
      <c r="F141" s="43"/>
      <c r="G141" s="43"/>
      <c r="H141" s="30"/>
      <c r="I141" s="31"/>
    </row>
    <row r="142" spans="1:9" x14ac:dyDescent="0.25">
      <c r="A142" s="47"/>
      <c r="B142" s="28"/>
      <c r="C142" s="31"/>
      <c r="D142" s="30"/>
      <c r="E142" s="43"/>
      <c r="F142" s="43"/>
      <c r="G142" s="43"/>
      <c r="H142" s="30"/>
      <c r="I142" s="29"/>
    </row>
    <row r="143" spans="1:9" x14ac:dyDescent="0.25">
      <c r="A143" s="47"/>
      <c r="B143" s="28"/>
      <c r="C143" s="31"/>
      <c r="D143" s="30"/>
      <c r="E143" s="43"/>
      <c r="F143" s="43"/>
      <c r="G143" s="43"/>
      <c r="H143" s="28"/>
      <c r="I143" s="29"/>
    </row>
    <row r="144" spans="1:9" x14ac:dyDescent="0.25">
      <c r="A144" s="47"/>
      <c r="B144" s="28"/>
      <c r="C144" s="31"/>
      <c r="D144" s="30"/>
      <c r="E144" s="43"/>
      <c r="F144" s="43"/>
      <c r="G144" s="43"/>
      <c r="H144" s="30"/>
      <c r="I144" s="29"/>
    </row>
    <row r="145" spans="1:9" x14ac:dyDescent="0.25">
      <c r="A145" s="47"/>
      <c r="B145" s="28"/>
      <c r="C145" s="29"/>
      <c r="D145" s="30"/>
      <c r="E145" s="43"/>
      <c r="F145" s="43"/>
      <c r="G145" s="43"/>
      <c r="H145" s="30"/>
      <c r="I145" s="31"/>
    </row>
    <row r="146" spans="1:9" x14ac:dyDescent="0.25">
      <c r="A146" s="47"/>
      <c r="B146" s="28"/>
      <c r="C146" s="29"/>
      <c r="D146" s="30"/>
      <c r="E146" s="43"/>
      <c r="F146" s="43"/>
      <c r="G146" s="42"/>
      <c r="H146" s="28"/>
      <c r="I146" s="29"/>
    </row>
    <row r="147" spans="1:9" s="5" customFormat="1" x14ac:dyDescent="0.25">
      <c r="A147" s="48"/>
      <c r="B147" s="28"/>
      <c r="C147" s="31"/>
      <c r="D147" s="30"/>
      <c r="E147" s="43"/>
      <c r="F147" s="43"/>
      <c r="G147" s="43"/>
      <c r="H147" s="30"/>
      <c r="I147" s="29"/>
    </row>
    <row r="148" spans="1:9" x14ac:dyDescent="0.25">
      <c r="A148" s="47"/>
      <c r="B148" s="28"/>
      <c r="C148" s="31"/>
      <c r="D148" s="30"/>
      <c r="E148" s="43"/>
      <c r="F148" s="43"/>
      <c r="G148" s="43"/>
      <c r="H148" s="30"/>
      <c r="I148" s="29"/>
    </row>
    <row r="149" spans="1:9" x14ac:dyDescent="0.25">
      <c r="A149" s="47"/>
      <c r="B149" s="28"/>
      <c r="C149" s="29"/>
      <c r="D149" s="30"/>
      <c r="E149" s="43"/>
      <c r="F149" s="43"/>
      <c r="G149" s="42"/>
      <c r="H149" s="30"/>
      <c r="I149" s="31"/>
    </row>
    <row r="150" spans="1:9" x14ac:dyDescent="0.25">
      <c r="A150" s="47"/>
      <c r="B150" s="28"/>
      <c r="C150" s="29"/>
      <c r="D150" s="30"/>
      <c r="E150" s="43"/>
      <c r="F150" s="43"/>
      <c r="G150" s="42"/>
      <c r="H150" s="28"/>
      <c r="I150" s="29"/>
    </row>
    <row r="151" spans="1:9" s="5" customFormat="1" x14ac:dyDescent="0.25">
      <c r="A151" s="48"/>
      <c r="B151" s="30"/>
      <c r="C151" s="31"/>
      <c r="D151" s="30"/>
      <c r="E151" s="43"/>
      <c r="F151" s="43"/>
      <c r="G151" s="43"/>
      <c r="H151" s="30"/>
      <c r="I151" s="31"/>
    </row>
    <row r="152" spans="1:9" s="5" customFormat="1" x14ac:dyDescent="0.25">
      <c r="A152" s="48"/>
      <c r="B152" s="30"/>
      <c r="C152" s="31"/>
      <c r="D152" s="30"/>
      <c r="E152" s="43"/>
      <c r="F152" s="43"/>
      <c r="G152" s="43"/>
      <c r="H152" s="30"/>
      <c r="I152" s="29"/>
    </row>
    <row r="153" spans="1:9" s="5" customFormat="1" x14ac:dyDescent="0.25">
      <c r="A153" s="48"/>
      <c r="B153" s="30"/>
      <c r="C153" s="31"/>
      <c r="D153" s="30"/>
      <c r="E153" s="43"/>
      <c r="F153" s="43"/>
      <c r="G153" s="43"/>
      <c r="H153" s="30"/>
      <c r="I153" s="9"/>
    </row>
    <row r="154" spans="1:9" x14ac:dyDescent="0.25">
      <c r="A154" s="47"/>
      <c r="B154" s="28"/>
      <c r="C154" s="29"/>
      <c r="D154" s="30"/>
      <c r="E154" s="43"/>
      <c r="F154" s="43"/>
      <c r="G154" s="43"/>
      <c r="H154" s="28"/>
      <c r="I154" s="29"/>
    </row>
    <row r="155" spans="1:9" s="5" customFormat="1" x14ac:dyDescent="0.25">
      <c r="A155" s="48"/>
      <c r="B155" s="30"/>
      <c r="C155" s="31"/>
      <c r="D155" s="30"/>
      <c r="E155" s="43"/>
      <c r="F155" s="43"/>
      <c r="G155" s="43"/>
      <c r="H155" s="30"/>
      <c r="I155" s="29"/>
    </row>
    <row r="156" spans="1:9" s="5" customFormat="1" x14ac:dyDescent="0.25">
      <c r="A156" s="48"/>
      <c r="B156" s="30"/>
      <c r="C156" s="31"/>
      <c r="D156" s="30"/>
      <c r="E156" s="43"/>
      <c r="F156" s="43"/>
      <c r="G156" s="43"/>
      <c r="H156" s="28"/>
      <c r="I156" s="29"/>
    </row>
    <row r="157" spans="1:9" s="5" customFormat="1" x14ac:dyDescent="0.25">
      <c r="A157" s="48"/>
      <c r="B157" s="30"/>
      <c r="C157" s="31"/>
      <c r="D157" s="30"/>
      <c r="E157" s="43"/>
      <c r="F157" s="43"/>
      <c r="G157" s="43"/>
      <c r="H157" s="30"/>
      <c r="I157" s="29"/>
    </row>
    <row r="158" spans="1:9" s="5" customFormat="1" x14ac:dyDescent="0.25">
      <c r="A158" s="48"/>
      <c r="B158" s="30"/>
      <c r="C158" s="31"/>
      <c r="D158" s="30"/>
      <c r="E158" s="43"/>
      <c r="F158" s="43"/>
      <c r="G158" s="43"/>
      <c r="H158" s="28"/>
      <c r="I158" s="29"/>
    </row>
    <row r="159" spans="1:9" s="5" customFormat="1" x14ac:dyDescent="0.25">
      <c r="A159" s="47"/>
      <c r="B159" s="28"/>
      <c r="C159" s="29"/>
      <c r="D159" s="30"/>
      <c r="E159" s="43"/>
      <c r="F159" s="43"/>
      <c r="G159" s="43"/>
      <c r="H159" s="28"/>
      <c r="I159" s="29"/>
    </row>
    <row r="160" spans="1:9" s="5" customFormat="1" x14ac:dyDescent="0.25">
      <c r="A160" s="48"/>
      <c r="B160" s="30"/>
      <c r="C160" s="31"/>
      <c r="D160" s="30"/>
      <c r="E160" s="43"/>
      <c r="F160" s="43"/>
      <c r="G160" s="43"/>
      <c r="H160" s="30"/>
      <c r="I160" s="31"/>
    </row>
    <row r="161" spans="1:9" s="5" customFormat="1" x14ac:dyDescent="0.25">
      <c r="A161" s="48"/>
      <c r="B161" s="30"/>
      <c r="C161" s="31"/>
      <c r="D161" s="30"/>
      <c r="E161" s="43"/>
      <c r="F161" s="43"/>
      <c r="G161" s="43"/>
      <c r="H161" s="30"/>
      <c r="I161" s="29"/>
    </row>
    <row r="162" spans="1:9" s="5" customFormat="1" x14ac:dyDescent="0.25">
      <c r="A162" s="48"/>
      <c r="B162" s="30"/>
      <c r="C162" s="31"/>
      <c r="D162" s="30"/>
      <c r="E162" s="43"/>
      <c r="F162" s="43"/>
      <c r="G162" s="43"/>
      <c r="H162" s="28"/>
      <c r="I162" s="29"/>
    </row>
    <row r="163" spans="1:9" s="5" customFormat="1" x14ac:dyDescent="0.25">
      <c r="A163" s="48"/>
      <c r="B163" s="30"/>
      <c r="C163" s="31"/>
      <c r="D163" s="30"/>
      <c r="E163" s="43"/>
      <c r="F163" s="43"/>
      <c r="G163" s="43"/>
      <c r="H163" s="30"/>
      <c r="I163" s="29"/>
    </row>
    <row r="164" spans="1:9" x14ac:dyDescent="0.25">
      <c r="A164" s="47"/>
      <c r="B164" s="28"/>
      <c r="C164" s="29"/>
      <c r="D164" s="30"/>
      <c r="E164" s="43"/>
      <c r="F164" s="43"/>
      <c r="G164" s="42"/>
      <c r="H164" s="28"/>
      <c r="I164" s="29"/>
    </row>
    <row r="165" spans="1:9" s="5" customFormat="1" x14ac:dyDescent="0.25">
      <c r="A165" s="53"/>
      <c r="B165" s="30"/>
      <c r="C165" s="31"/>
      <c r="D165" s="30"/>
      <c r="E165" s="43"/>
      <c r="F165" s="43"/>
      <c r="G165" s="43"/>
      <c r="H165" s="30"/>
      <c r="I165" s="31"/>
    </row>
    <row r="166" spans="1:9" x14ac:dyDescent="0.25">
      <c r="A166" s="49"/>
      <c r="B166" s="28"/>
      <c r="C166" s="29"/>
      <c r="D166" s="30"/>
      <c r="E166" s="43"/>
      <c r="F166" s="43"/>
      <c r="G166" s="42"/>
      <c r="H166" s="28"/>
      <c r="I166" s="6"/>
    </row>
    <row r="167" spans="1:9" s="5" customFormat="1" x14ac:dyDescent="0.25">
      <c r="A167" s="53"/>
      <c r="B167" s="30"/>
      <c r="C167" s="31"/>
      <c r="D167" s="30"/>
      <c r="E167" s="43"/>
      <c r="F167" s="43"/>
      <c r="G167" s="43"/>
      <c r="H167" s="30"/>
      <c r="I167" s="31"/>
    </row>
    <row r="168" spans="1:9" x14ac:dyDescent="0.25">
      <c r="A168" s="49"/>
      <c r="B168" s="28"/>
      <c r="C168" s="29"/>
      <c r="D168" s="30"/>
      <c r="E168" s="43"/>
      <c r="F168" s="43"/>
      <c r="G168" s="42"/>
      <c r="H168" s="28"/>
      <c r="I168" s="29"/>
    </row>
    <row r="169" spans="1:9" x14ac:dyDescent="0.25">
      <c r="A169" s="49"/>
      <c r="B169" s="28"/>
      <c r="C169" s="29"/>
      <c r="D169" s="30"/>
      <c r="E169" s="43"/>
      <c r="F169" s="43"/>
      <c r="G169" s="42"/>
      <c r="H169" s="28"/>
      <c r="I169" s="29"/>
    </row>
    <row r="170" spans="1:9" s="5" customFormat="1" x14ac:dyDescent="0.25">
      <c r="A170" s="53"/>
      <c r="B170" s="30"/>
      <c r="C170" s="31"/>
      <c r="D170" s="30"/>
      <c r="E170" s="43"/>
      <c r="F170" s="43"/>
      <c r="G170" s="43"/>
      <c r="H170" s="30"/>
      <c r="I170" s="31"/>
    </row>
    <row r="171" spans="1:9" x14ac:dyDescent="0.25">
      <c r="A171" s="49"/>
      <c r="B171" s="28"/>
      <c r="C171" s="29"/>
      <c r="D171" s="30"/>
      <c r="E171" s="43"/>
      <c r="F171" s="43"/>
      <c r="G171" s="42"/>
      <c r="H171" s="28"/>
      <c r="I171" s="29"/>
    </row>
    <row r="172" spans="1:9" s="5" customFormat="1" x14ac:dyDescent="0.25">
      <c r="A172" s="53"/>
      <c r="B172" s="30"/>
      <c r="C172" s="31"/>
      <c r="D172" s="30"/>
      <c r="E172" s="43"/>
      <c r="F172" s="43"/>
      <c r="G172" s="43"/>
      <c r="H172" s="28"/>
      <c r="I172" s="29"/>
    </row>
    <row r="173" spans="1:9" s="5" customFormat="1" x14ac:dyDescent="0.25">
      <c r="A173" s="53"/>
      <c r="B173" s="30"/>
      <c r="C173" s="31"/>
      <c r="D173" s="30"/>
      <c r="E173" s="43"/>
      <c r="F173" s="43"/>
      <c r="G173" s="43"/>
      <c r="H173" s="28"/>
      <c r="I173" s="9"/>
    </row>
    <row r="174" spans="1:9" s="5" customFormat="1" x14ac:dyDescent="0.25">
      <c r="A174" s="53"/>
      <c r="B174" s="30"/>
      <c r="C174" s="31"/>
      <c r="D174" s="30"/>
      <c r="E174" s="43"/>
      <c r="F174" s="43"/>
      <c r="G174" s="43"/>
      <c r="H174" s="30"/>
      <c r="I174" s="9"/>
    </row>
    <row r="175" spans="1:9" x14ac:dyDescent="0.25">
      <c r="A175" s="49"/>
      <c r="B175" s="28"/>
      <c r="C175" s="29"/>
      <c r="D175" s="30"/>
      <c r="E175" s="43"/>
      <c r="F175" s="43"/>
      <c r="G175" s="42"/>
      <c r="H175" s="28"/>
      <c r="I175" s="29"/>
    </row>
    <row r="176" spans="1:9" s="5" customFormat="1" x14ac:dyDescent="0.25">
      <c r="A176" s="53"/>
      <c r="B176" s="30"/>
      <c r="C176" s="31"/>
      <c r="D176" s="30"/>
      <c r="E176" s="43"/>
      <c r="F176" s="43"/>
      <c r="G176" s="43"/>
      <c r="H176" s="30"/>
      <c r="I176" s="9"/>
    </row>
    <row r="177" spans="1:9" s="5" customFormat="1" x14ac:dyDescent="0.25">
      <c r="A177" s="53"/>
      <c r="B177" s="30"/>
      <c r="C177" s="31"/>
      <c r="D177" s="30"/>
      <c r="E177" s="43"/>
      <c r="F177" s="43"/>
      <c r="G177" s="43"/>
      <c r="H177" s="30"/>
      <c r="I177" s="9"/>
    </row>
    <row r="178" spans="1:9" x14ac:dyDescent="0.25">
      <c r="A178" s="49"/>
      <c r="B178" s="28"/>
      <c r="C178" s="29"/>
      <c r="D178" s="30"/>
      <c r="E178" s="43"/>
      <c r="F178" s="43"/>
      <c r="G178" s="42"/>
      <c r="H178" s="28"/>
      <c r="I178" s="29"/>
    </row>
    <row r="179" spans="1:9" s="5" customFormat="1" x14ac:dyDescent="0.25">
      <c r="A179" s="53"/>
      <c r="B179" s="30"/>
      <c r="C179" s="31"/>
      <c r="D179" s="30"/>
      <c r="E179" s="43"/>
      <c r="F179" s="43"/>
      <c r="G179" s="43"/>
      <c r="H179" s="30"/>
      <c r="I179" s="29"/>
    </row>
    <row r="180" spans="1:9" s="5" customFormat="1" x14ac:dyDescent="0.25">
      <c r="A180" s="53"/>
      <c r="B180" s="30"/>
      <c r="C180" s="31"/>
      <c r="D180" s="30"/>
      <c r="E180" s="43"/>
      <c r="F180" s="43"/>
      <c r="G180" s="43"/>
      <c r="H180" s="30"/>
      <c r="I180" s="31"/>
    </row>
    <row r="181" spans="1:9" s="5" customFormat="1" x14ac:dyDescent="0.25">
      <c r="A181" s="53"/>
      <c r="B181" s="30"/>
      <c r="C181" s="31"/>
      <c r="D181" s="30"/>
      <c r="E181" s="43"/>
      <c r="F181" s="43"/>
      <c r="G181" s="43"/>
      <c r="H181" s="30"/>
      <c r="I181" s="9"/>
    </row>
    <row r="182" spans="1:9" s="5" customFormat="1" x14ac:dyDescent="0.25">
      <c r="A182" s="53"/>
      <c r="B182" s="30"/>
      <c r="C182" s="31"/>
      <c r="D182" s="30"/>
      <c r="E182" s="43"/>
      <c r="F182" s="43"/>
      <c r="G182" s="43"/>
      <c r="H182" s="28"/>
      <c r="I182" s="29"/>
    </row>
    <row r="183" spans="1:9" x14ac:dyDescent="0.25">
      <c r="A183" s="49"/>
      <c r="B183" s="28"/>
      <c r="C183" s="29"/>
      <c r="D183" s="30"/>
      <c r="E183" s="43"/>
      <c r="F183" s="43"/>
      <c r="G183" s="42"/>
      <c r="H183" s="28"/>
      <c r="I183" s="29"/>
    </row>
    <row r="184" spans="1:9" s="5" customFormat="1" x14ac:dyDescent="0.25">
      <c r="A184" s="53"/>
      <c r="B184" s="30"/>
      <c r="C184" s="31"/>
      <c r="D184" s="30"/>
      <c r="E184" s="43"/>
      <c r="F184" s="43"/>
      <c r="G184" s="43"/>
      <c r="H184" s="30"/>
      <c r="I184" s="9"/>
    </row>
    <row r="185" spans="1:9" s="5" customFormat="1" x14ac:dyDescent="0.25">
      <c r="A185" s="53"/>
      <c r="B185" s="30"/>
      <c r="C185" s="31"/>
      <c r="D185" s="30"/>
      <c r="E185" s="43"/>
      <c r="F185" s="43"/>
      <c r="G185" s="43"/>
      <c r="H185" s="30"/>
      <c r="I185" s="31"/>
    </row>
    <row r="186" spans="1:9" x14ac:dyDescent="0.25">
      <c r="A186" s="49"/>
      <c r="B186" s="28"/>
      <c r="C186" s="29"/>
      <c r="D186" s="30"/>
      <c r="E186" s="43"/>
      <c r="F186" s="43"/>
      <c r="G186" s="42"/>
      <c r="H186" s="28"/>
      <c r="I186" s="29"/>
    </row>
    <row r="187" spans="1:9" s="5" customFormat="1" x14ac:dyDescent="0.25">
      <c r="A187" s="53"/>
      <c r="B187" s="30"/>
      <c r="C187" s="31"/>
      <c r="D187" s="30"/>
      <c r="E187" s="43"/>
      <c r="F187" s="43"/>
      <c r="G187" s="43"/>
      <c r="H187" s="30"/>
      <c r="I187" s="29"/>
    </row>
    <row r="188" spans="1:9" s="5" customFormat="1" x14ac:dyDescent="0.25">
      <c r="A188" s="53"/>
      <c r="B188" s="30"/>
      <c r="C188" s="31"/>
      <c r="D188" s="30"/>
      <c r="E188" s="43"/>
      <c r="F188" s="43"/>
      <c r="G188" s="43"/>
      <c r="H188" s="30"/>
      <c r="I188" s="29"/>
    </row>
    <row r="189" spans="1:9" s="5" customFormat="1" x14ac:dyDescent="0.25">
      <c r="A189" s="53"/>
      <c r="B189" s="30"/>
      <c r="C189" s="31"/>
      <c r="D189" s="30"/>
      <c r="E189" s="43"/>
      <c r="F189" s="43"/>
      <c r="G189" s="43"/>
      <c r="H189" s="30"/>
      <c r="I189" s="29"/>
    </row>
    <row r="190" spans="1:9" s="5" customFormat="1" x14ac:dyDescent="0.25">
      <c r="A190" s="53"/>
      <c r="B190" s="30"/>
      <c r="C190" s="31"/>
      <c r="D190" s="30"/>
      <c r="E190" s="43"/>
      <c r="F190" s="43"/>
      <c r="G190" s="43"/>
      <c r="H190" s="30"/>
      <c r="I190" s="29"/>
    </row>
    <row r="191" spans="1:9" s="5" customFormat="1" x14ac:dyDescent="0.25">
      <c r="A191" s="54"/>
      <c r="B191" s="30"/>
      <c r="D191" s="18"/>
      <c r="E191" s="43"/>
      <c r="F191" s="43"/>
      <c r="G191" s="43"/>
      <c r="H191" s="28"/>
      <c r="I191" s="29"/>
    </row>
    <row r="192" spans="1:9" s="5" customFormat="1" x14ac:dyDescent="0.25">
      <c r="A192" s="54"/>
      <c r="B192" s="30"/>
      <c r="D192" s="18"/>
      <c r="E192" s="43"/>
      <c r="F192" s="43"/>
      <c r="G192" s="43"/>
      <c r="H192" s="30"/>
      <c r="I192" s="9"/>
    </row>
    <row r="193" spans="1:9" s="5" customFormat="1" x14ac:dyDescent="0.25">
      <c r="A193" s="54"/>
      <c r="B193" s="30"/>
      <c r="D193" s="18"/>
      <c r="E193" s="43"/>
      <c r="F193" s="43"/>
      <c r="G193" s="43"/>
      <c r="H193" s="30"/>
      <c r="I193" s="9"/>
    </row>
    <row r="194" spans="1:9" x14ac:dyDescent="0.25">
      <c r="A194" s="52"/>
      <c r="B194" s="28"/>
      <c r="C194" s="5"/>
      <c r="D194" s="2"/>
      <c r="E194" s="43"/>
      <c r="F194" s="43"/>
      <c r="G194" s="42"/>
      <c r="H194" s="28"/>
      <c r="I194" s="29"/>
    </row>
    <row r="195" spans="1:9" x14ac:dyDescent="0.25">
      <c r="B195" s="15"/>
      <c r="C195" s="5"/>
      <c r="D195" s="2"/>
      <c r="E195" s="12"/>
      <c r="F195" s="34"/>
      <c r="G195" s="13"/>
      <c r="H195" s="2"/>
      <c r="I195" s="6"/>
    </row>
    <row r="196" spans="1:9" x14ac:dyDescent="0.25">
      <c r="B196" s="15"/>
      <c r="C196" s="5"/>
      <c r="D196" s="2"/>
      <c r="E196" s="12"/>
      <c r="F196" s="12"/>
      <c r="G196" s="12"/>
      <c r="H196" s="2"/>
      <c r="I196" s="6"/>
    </row>
    <row r="197" spans="1:9" x14ac:dyDescent="0.25">
      <c r="B197" s="15"/>
      <c r="C197" s="5"/>
      <c r="D197" s="2"/>
      <c r="E197" s="12"/>
      <c r="F197" s="34"/>
      <c r="G197" s="13"/>
      <c r="H197" s="2"/>
      <c r="I197" s="6"/>
    </row>
    <row r="198" spans="1:9" x14ac:dyDescent="0.25">
      <c r="B198" s="15"/>
      <c r="C198" s="5"/>
      <c r="D198" s="2"/>
      <c r="E198" s="12"/>
      <c r="F198" s="12"/>
      <c r="G198" s="12"/>
      <c r="H198" s="2"/>
      <c r="I198" s="6"/>
    </row>
    <row r="199" spans="1:9" x14ac:dyDescent="0.25">
      <c r="B199" s="15"/>
      <c r="C199" s="5"/>
      <c r="D199" s="2"/>
      <c r="E199" s="12"/>
      <c r="F199" s="34"/>
      <c r="G199" s="13"/>
      <c r="H199" s="2"/>
      <c r="I199" s="6"/>
    </row>
    <row r="200" spans="1:9" x14ac:dyDescent="0.25">
      <c r="B200" s="15"/>
      <c r="C200" s="5"/>
      <c r="D200" s="2"/>
      <c r="E200" s="12"/>
      <c r="F200" s="34"/>
      <c r="G200" s="13"/>
      <c r="H200" s="2"/>
      <c r="I200" s="6"/>
    </row>
    <row r="201" spans="1:9" x14ac:dyDescent="0.25">
      <c r="B201" s="15"/>
      <c r="C201" s="5"/>
      <c r="D201" s="2"/>
      <c r="E201" s="12"/>
      <c r="F201" s="34"/>
      <c r="G201" s="13"/>
      <c r="H201" s="2"/>
      <c r="I201" s="6"/>
    </row>
    <row r="202" spans="1:9" s="5" customFormat="1" x14ac:dyDescent="0.25">
      <c r="A202" s="45"/>
      <c r="B202" s="15"/>
      <c r="D202" s="2"/>
      <c r="E202" s="12"/>
      <c r="F202" s="34"/>
      <c r="G202" s="13"/>
      <c r="H202" s="2"/>
      <c r="I202" s="6"/>
    </row>
    <row r="203" spans="1:9" x14ac:dyDescent="0.25">
      <c r="B203" s="15"/>
      <c r="C203" s="5"/>
      <c r="D203" s="2"/>
      <c r="E203" s="12"/>
      <c r="F203" s="34"/>
      <c r="G203" s="13"/>
      <c r="H203" s="2"/>
      <c r="I203" s="6"/>
    </row>
    <row r="204" spans="1:9" x14ac:dyDescent="0.25">
      <c r="B204" s="15"/>
      <c r="C204" s="5"/>
      <c r="D204" s="2"/>
      <c r="E204" s="12"/>
      <c r="F204" s="34"/>
      <c r="G204" s="13"/>
      <c r="H204" s="2"/>
      <c r="I204" s="6"/>
    </row>
    <row r="205" spans="1:9" x14ac:dyDescent="0.25">
      <c r="B205" s="15"/>
      <c r="C205" s="5"/>
      <c r="D205" s="2"/>
      <c r="E205" s="12"/>
      <c r="F205" s="34"/>
      <c r="G205" s="13"/>
      <c r="H205" s="2"/>
      <c r="I205" s="6"/>
    </row>
    <row r="206" spans="1:9" x14ac:dyDescent="0.25">
      <c r="B206" s="15"/>
      <c r="C206" s="5"/>
      <c r="D206" s="2"/>
      <c r="E206" s="12"/>
      <c r="F206" s="34"/>
      <c r="G206" s="13"/>
      <c r="H206" s="2"/>
      <c r="I206" s="6"/>
    </row>
    <row r="207" spans="1:9" x14ac:dyDescent="0.25">
      <c r="B207" s="15"/>
      <c r="C207" s="5"/>
      <c r="D207" s="2"/>
      <c r="E207" s="12"/>
      <c r="F207" s="34"/>
      <c r="G207" s="13"/>
      <c r="H207" s="2"/>
      <c r="I207" s="6"/>
    </row>
    <row r="208" spans="1:9" x14ac:dyDescent="0.25">
      <c r="B208" s="15"/>
      <c r="C208" s="5"/>
      <c r="D208" s="2"/>
      <c r="E208" s="12"/>
      <c r="F208" s="34"/>
      <c r="G208" s="13"/>
      <c r="H208" s="2"/>
      <c r="I208" s="6"/>
    </row>
    <row r="209" spans="1:9" x14ac:dyDescent="0.25">
      <c r="B209" s="15"/>
      <c r="C209" s="5"/>
      <c r="D209" s="2"/>
      <c r="E209" s="12"/>
      <c r="F209" s="34"/>
      <c r="G209" s="13"/>
      <c r="H209" s="2"/>
      <c r="I209" s="6"/>
    </row>
    <row r="210" spans="1:9" x14ac:dyDescent="0.25">
      <c r="B210" s="15"/>
      <c r="C210" s="5"/>
      <c r="D210" s="2"/>
      <c r="E210" s="12"/>
      <c r="F210" s="34"/>
      <c r="G210" s="13"/>
      <c r="H210" s="2"/>
      <c r="I210" s="6"/>
    </row>
    <row r="211" spans="1:9" x14ac:dyDescent="0.25">
      <c r="B211" s="15"/>
      <c r="C211" s="5"/>
      <c r="D211" s="2"/>
      <c r="E211" s="12"/>
      <c r="F211" s="34"/>
      <c r="G211" s="13"/>
      <c r="H211" s="2"/>
      <c r="I211" s="6"/>
    </row>
    <row r="212" spans="1:9" x14ac:dyDescent="0.25">
      <c r="B212" s="15"/>
      <c r="C212" s="5"/>
      <c r="D212" s="2"/>
      <c r="E212" s="12"/>
      <c r="F212" s="34"/>
      <c r="G212" s="13"/>
      <c r="H212" s="2"/>
      <c r="I212" s="6"/>
    </row>
    <row r="213" spans="1:9" x14ac:dyDescent="0.25">
      <c r="B213" s="15"/>
      <c r="C213" s="5"/>
      <c r="D213" s="2"/>
      <c r="E213" s="12"/>
      <c r="F213" s="34"/>
      <c r="G213" s="13"/>
      <c r="H213" s="2"/>
      <c r="I213" s="6"/>
    </row>
    <row r="214" spans="1:9" x14ac:dyDescent="0.25">
      <c r="B214" s="15"/>
      <c r="C214" s="5"/>
      <c r="D214" s="2"/>
      <c r="E214" s="12"/>
      <c r="F214" s="34"/>
      <c r="G214" s="13"/>
      <c r="H214" s="2"/>
      <c r="I214" s="6"/>
    </row>
    <row r="215" spans="1:9" x14ac:dyDescent="0.25">
      <c r="B215" s="15"/>
      <c r="C215" s="5"/>
      <c r="D215" s="2"/>
      <c r="E215" s="12"/>
      <c r="F215" s="34"/>
      <c r="G215" s="13"/>
      <c r="H215" s="2"/>
      <c r="I215" s="6"/>
    </row>
    <row r="216" spans="1:9" x14ac:dyDescent="0.25">
      <c r="B216" s="15"/>
      <c r="C216" s="5"/>
      <c r="D216" s="2"/>
      <c r="E216" s="12"/>
      <c r="F216" s="34"/>
      <c r="G216" s="13"/>
      <c r="H216" s="2"/>
      <c r="I216" s="6"/>
    </row>
    <row r="217" spans="1:9" s="5" customFormat="1" x14ac:dyDescent="0.25">
      <c r="A217" s="45"/>
      <c r="B217" s="15"/>
      <c r="D217" s="2"/>
      <c r="E217" s="12"/>
      <c r="F217" s="34"/>
      <c r="G217" s="13"/>
      <c r="H217" s="2"/>
      <c r="I217" s="6"/>
    </row>
    <row r="218" spans="1:9" x14ac:dyDescent="0.25">
      <c r="B218" s="15"/>
      <c r="C218" s="5"/>
      <c r="D218" s="2"/>
      <c r="E218" s="12"/>
      <c r="F218" s="34"/>
      <c r="G218" s="13"/>
      <c r="H218" s="2"/>
      <c r="I218" s="6"/>
    </row>
    <row r="219" spans="1:9" x14ac:dyDescent="0.25">
      <c r="B219" s="15"/>
      <c r="C219" s="5"/>
      <c r="D219" s="2"/>
      <c r="E219" s="12"/>
      <c r="F219" s="34"/>
      <c r="G219" s="13"/>
      <c r="H219" s="2"/>
      <c r="I219" s="6"/>
    </row>
    <row r="220" spans="1:9" x14ac:dyDescent="0.25">
      <c r="B220" s="15"/>
      <c r="C220" s="5"/>
      <c r="D220" s="2"/>
      <c r="E220" s="12"/>
      <c r="F220" s="34"/>
      <c r="G220" s="13"/>
      <c r="H220" s="2"/>
      <c r="I220" s="6"/>
    </row>
    <row r="221" spans="1:9" x14ac:dyDescent="0.25">
      <c r="B221" s="15"/>
      <c r="C221" s="5"/>
      <c r="D221" s="2"/>
      <c r="E221" s="12"/>
      <c r="F221" s="34"/>
      <c r="G221" s="13"/>
      <c r="H221" s="2"/>
      <c r="I221" s="6"/>
    </row>
    <row r="222" spans="1:9" x14ac:dyDescent="0.25">
      <c r="B222" s="15"/>
      <c r="C222" s="5"/>
      <c r="D222" s="2"/>
      <c r="E222" s="12"/>
      <c r="F222" s="34"/>
      <c r="G222" s="13"/>
      <c r="H222" s="2"/>
      <c r="I222" s="6"/>
    </row>
    <row r="223" spans="1:9" x14ac:dyDescent="0.25">
      <c r="B223" s="15"/>
      <c r="C223" s="5"/>
      <c r="D223" s="2"/>
      <c r="E223" s="12"/>
      <c r="F223" s="34"/>
      <c r="G223" s="13"/>
      <c r="H223" s="2"/>
      <c r="I223" s="6"/>
    </row>
    <row r="224" spans="1:9" x14ac:dyDescent="0.25">
      <c r="B224" s="15"/>
      <c r="C224" s="5"/>
      <c r="D224" s="2"/>
      <c r="E224" s="12"/>
      <c r="F224" s="34"/>
      <c r="G224" s="13"/>
      <c r="H224" s="2"/>
      <c r="I224" s="6"/>
    </row>
    <row r="225" spans="2:9" x14ac:dyDescent="0.25">
      <c r="B225" s="15"/>
      <c r="C225" s="5"/>
      <c r="D225" s="2"/>
      <c r="E225" s="12"/>
      <c r="F225" s="34"/>
      <c r="G225" s="13"/>
      <c r="H225" s="2"/>
      <c r="I225" s="6"/>
    </row>
    <row r="226" spans="2:9" x14ac:dyDescent="0.25">
      <c r="B226" s="15"/>
      <c r="C226" s="5"/>
      <c r="D226" s="2"/>
      <c r="E226" s="12"/>
      <c r="F226" s="34"/>
      <c r="G226" s="13"/>
      <c r="H226" s="2"/>
      <c r="I226" s="6"/>
    </row>
    <row r="227" spans="2:9" x14ac:dyDescent="0.25">
      <c r="B227" s="15"/>
      <c r="C227" s="5"/>
      <c r="D227" s="2"/>
      <c r="E227" s="12"/>
      <c r="F227" s="34"/>
      <c r="G227" s="13"/>
      <c r="H227" s="2"/>
      <c r="I227" s="6"/>
    </row>
    <row r="228" spans="2:9" x14ac:dyDescent="0.25">
      <c r="B228" s="15"/>
      <c r="C228" s="5"/>
      <c r="D228" s="2"/>
      <c r="E228" s="12"/>
      <c r="F228" s="34"/>
      <c r="G228" s="13"/>
      <c r="H228" s="2"/>
      <c r="I228" s="6"/>
    </row>
    <row r="229" spans="2:9" x14ac:dyDescent="0.25">
      <c r="B229" s="15"/>
      <c r="C229" s="5"/>
      <c r="D229" s="2"/>
      <c r="E229" s="12"/>
      <c r="F229" s="34"/>
      <c r="G229" s="13"/>
      <c r="H229" s="2"/>
      <c r="I229" s="6"/>
    </row>
    <row r="230" spans="2:9" x14ac:dyDescent="0.25">
      <c r="B230" s="15"/>
      <c r="C230" s="5"/>
      <c r="D230" s="2"/>
      <c r="E230" s="12"/>
      <c r="F230" s="34"/>
      <c r="G230" s="13"/>
      <c r="H230" s="2"/>
      <c r="I230" s="6"/>
    </row>
    <row r="231" spans="2:9" x14ac:dyDescent="0.25">
      <c r="B231" s="15"/>
      <c r="C231" s="5"/>
      <c r="D231" s="2"/>
      <c r="E231" s="12"/>
      <c r="F231" s="34"/>
      <c r="G231" s="13"/>
      <c r="H231" s="2"/>
      <c r="I231" s="6"/>
    </row>
    <row r="232" spans="2:9" x14ac:dyDescent="0.25">
      <c r="B232" s="15"/>
      <c r="C232" s="22"/>
      <c r="D232" s="2"/>
      <c r="E232" s="12"/>
      <c r="F232" s="34"/>
      <c r="G232" s="13"/>
      <c r="H232" s="2"/>
      <c r="I232" s="6"/>
    </row>
    <row r="233" spans="2:9" x14ac:dyDescent="0.25">
      <c r="B233" s="15"/>
      <c r="C233" s="22"/>
      <c r="D233" s="2"/>
      <c r="E233" s="12"/>
      <c r="F233" s="34"/>
      <c r="G233" s="13"/>
      <c r="H233" s="2"/>
      <c r="I233" s="6"/>
    </row>
    <row r="234" spans="2:9" x14ac:dyDescent="0.25">
      <c r="B234" s="15"/>
      <c r="D234" s="2"/>
      <c r="E234" s="12"/>
      <c r="F234" s="34"/>
      <c r="G234" s="13"/>
      <c r="H234" s="2"/>
      <c r="I234" s="6"/>
    </row>
    <row r="235" spans="2:9" x14ac:dyDescent="0.25">
      <c r="B235" s="15"/>
      <c r="C235" s="22"/>
      <c r="D235" s="2"/>
      <c r="E235" s="12"/>
      <c r="F235" s="34"/>
      <c r="G235" s="13"/>
      <c r="H235" s="2"/>
    </row>
    <row r="236" spans="2:9" x14ac:dyDescent="0.25">
      <c r="B236" s="15"/>
      <c r="C236" s="22"/>
      <c r="D236" s="2"/>
      <c r="E236" s="12"/>
      <c r="F236" s="34"/>
      <c r="G236" s="13"/>
      <c r="H236" s="2"/>
    </row>
    <row r="237" spans="2:9" x14ac:dyDescent="0.25">
      <c r="B237" s="15"/>
      <c r="D237" s="2"/>
      <c r="E237" s="12"/>
      <c r="F237" s="34"/>
      <c r="G237" s="13"/>
      <c r="H237" s="2"/>
      <c r="I237" s="6"/>
    </row>
    <row r="238" spans="2:9" x14ac:dyDescent="0.25">
      <c r="B238" s="15"/>
      <c r="C238" s="22"/>
      <c r="D238" s="2"/>
      <c r="E238" s="12"/>
      <c r="F238" s="34"/>
      <c r="G238" s="13"/>
      <c r="H238" s="2"/>
      <c r="I238" s="6"/>
    </row>
    <row r="239" spans="2:9" x14ac:dyDescent="0.25">
      <c r="B239" s="15"/>
      <c r="C239" s="22"/>
      <c r="D239" s="2"/>
      <c r="E239" s="12"/>
      <c r="F239" s="34"/>
      <c r="G239" s="13"/>
      <c r="H239" s="2"/>
      <c r="I239" s="6"/>
    </row>
    <row r="240" spans="2:9" x14ac:dyDescent="0.25">
      <c r="B240" s="15"/>
      <c r="C240" s="22"/>
      <c r="D240" s="2"/>
      <c r="E240" s="12"/>
      <c r="F240" s="34"/>
      <c r="G240" s="13"/>
      <c r="H240" s="2"/>
    </row>
    <row r="241" spans="1:9" x14ac:dyDescent="0.25">
      <c r="B241" s="15"/>
      <c r="C241" s="22"/>
      <c r="D241" s="2"/>
      <c r="E241" s="12"/>
      <c r="F241" s="34"/>
      <c r="G241" s="13"/>
      <c r="H241" s="2"/>
      <c r="I241" s="6"/>
    </row>
    <row r="242" spans="1:9" x14ac:dyDescent="0.25">
      <c r="A242" s="23"/>
      <c r="B242" s="14"/>
      <c r="C242" s="22"/>
      <c r="D242" s="14"/>
      <c r="E242" s="25"/>
      <c r="F242" s="35"/>
      <c r="G242" s="25"/>
      <c r="H242" s="2"/>
    </row>
    <row r="243" spans="1:9" x14ac:dyDescent="0.25">
      <c r="A243" s="50"/>
      <c r="B243" s="15"/>
      <c r="D243" s="2"/>
      <c r="E243" s="12"/>
      <c r="F243" s="34"/>
      <c r="G243" s="13"/>
      <c r="H243" s="2"/>
      <c r="I243" s="6"/>
    </row>
    <row r="244" spans="1:9" x14ac:dyDescent="0.25">
      <c r="A244" s="50"/>
      <c r="B244" s="15"/>
      <c r="D244" s="2"/>
      <c r="E244" s="12"/>
      <c r="F244" s="34"/>
      <c r="G244" s="13"/>
      <c r="H244" s="2"/>
      <c r="I244" s="6"/>
    </row>
    <row r="245" spans="1:9" x14ac:dyDescent="0.25">
      <c r="A245" s="50"/>
      <c r="B245" s="15"/>
      <c r="D245" s="2"/>
      <c r="E245" s="12"/>
      <c r="F245" s="34"/>
      <c r="G245" s="13"/>
      <c r="H245" s="2"/>
      <c r="I245" s="5"/>
    </row>
    <row r="246" spans="1:9" x14ac:dyDescent="0.25">
      <c r="A246" s="50"/>
      <c r="B246" s="15"/>
      <c r="D246" s="2"/>
      <c r="E246" s="12"/>
      <c r="F246" s="34"/>
      <c r="G246" s="13"/>
      <c r="H246" s="2"/>
      <c r="I246" s="5"/>
    </row>
    <row r="247" spans="1:9" x14ac:dyDescent="0.25">
      <c r="A247" s="23"/>
      <c r="B247" s="15"/>
      <c r="C247" s="22"/>
      <c r="D247" s="14"/>
      <c r="E247" s="12"/>
      <c r="F247" s="34"/>
      <c r="G247" s="13"/>
      <c r="H247" s="2"/>
      <c r="I247" s="5"/>
    </row>
    <row r="248" spans="1:9" x14ac:dyDescent="0.25">
      <c r="A248" s="23"/>
      <c r="B248" s="15"/>
      <c r="C248" s="22"/>
      <c r="D248" s="14"/>
      <c r="E248" s="12"/>
      <c r="F248" s="34"/>
      <c r="G248" s="13"/>
      <c r="H248" s="2"/>
      <c r="I248" s="5"/>
    </row>
    <row r="249" spans="1:9" x14ac:dyDescent="0.25">
      <c r="A249" s="23"/>
      <c r="B249" s="15"/>
      <c r="C249" s="22"/>
      <c r="D249" s="14"/>
      <c r="E249" s="12"/>
      <c r="F249" s="34"/>
      <c r="G249" s="13"/>
      <c r="H249" s="2"/>
      <c r="I249" s="7"/>
    </row>
    <row r="250" spans="1:9" x14ac:dyDescent="0.25">
      <c r="A250" s="51"/>
      <c r="B250" s="15"/>
      <c r="C250" s="26"/>
      <c r="D250" s="27"/>
      <c r="E250" s="12"/>
      <c r="F250" s="34"/>
      <c r="G250" s="13"/>
      <c r="H250" s="2"/>
      <c r="I250" s="5"/>
    </row>
    <row r="251" spans="1:9" x14ac:dyDescent="0.25">
      <c r="A251" s="23"/>
      <c r="B251" s="15"/>
      <c r="C251" s="22"/>
      <c r="D251" s="14"/>
      <c r="E251" s="12"/>
      <c r="F251" s="34"/>
      <c r="G251" s="13"/>
      <c r="H251" s="2"/>
      <c r="I251" s="5"/>
    </row>
    <row r="252" spans="1:9" x14ac:dyDescent="0.25">
      <c r="A252" s="50"/>
      <c r="B252" s="15"/>
      <c r="D252" s="2"/>
      <c r="E252" s="12"/>
      <c r="F252" s="34"/>
      <c r="G252" s="13"/>
      <c r="H252" s="2"/>
      <c r="I252" s="5"/>
    </row>
    <row r="253" spans="1:9" x14ac:dyDescent="0.25">
      <c r="A253" s="50"/>
      <c r="B253" s="15"/>
      <c r="D253" s="2"/>
      <c r="E253" s="12"/>
      <c r="F253" s="34"/>
      <c r="G253" s="13"/>
      <c r="H253" s="2"/>
      <c r="I253" s="5"/>
    </row>
    <row r="254" spans="1:9" x14ac:dyDescent="0.25">
      <c r="A254" s="23"/>
      <c r="B254" s="15"/>
      <c r="C254" s="22"/>
      <c r="D254" s="14"/>
      <c r="E254" s="12"/>
      <c r="F254" s="34"/>
      <c r="G254" s="13"/>
      <c r="H254" s="2"/>
      <c r="I254" s="7"/>
    </row>
    <row r="255" spans="1:9" x14ac:dyDescent="0.25">
      <c r="A255" s="23"/>
      <c r="B255" s="15"/>
      <c r="C255" s="22"/>
      <c r="D255" s="14"/>
      <c r="E255" s="12"/>
      <c r="F255" s="34"/>
      <c r="G255" s="13"/>
      <c r="H255" s="2"/>
      <c r="I255" s="6"/>
    </row>
    <row r="256" spans="1:9" x14ac:dyDescent="0.25">
      <c r="A256" s="23"/>
      <c r="B256" s="15"/>
      <c r="C256" s="22"/>
      <c r="D256" s="14"/>
      <c r="E256" s="12"/>
      <c r="F256" s="34"/>
      <c r="G256" s="13"/>
      <c r="H256" s="2"/>
      <c r="I256" s="5"/>
    </row>
    <row r="257" spans="1:9" x14ac:dyDescent="0.25">
      <c r="A257" s="50"/>
      <c r="B257" s="15"/>
      <c r="D257" s="2"/>
      <c r="E257" s="12"/>
      <c r="F257" s="34"/>
      <c r="G257" s="13"/>
      <c r="H257" s="2"/>
      <c r="I257" s="7"/>
    </row>
    <row r="258" spans="1:9" x14ac:dyDescent="0.25">
      <c r="A258" s="23"/>
      <c r="B258" s="15"/>
      <c r="C258" s="22"/>
      <c r="D258" s="14"/>
      <c r="E258" s="12"/>
      <c r="F258" s="34"/>
      <c r="G258" s="13"/>
      <c r="H258" s="2"/>
      <c r="I258" s="6"/>
    </row>
    <row r="259" spans="1:9" x14ac:dyDescent="0.25">
      <c r="A259" s="23"/>
      <c r="B259" s="15"/>
      <c r="C259" s="22"/>
      <c r="D259" s="14"/>
      <c r="E259" s="12"/>
      <c r="F259" s="34"/>
      <c r="G259" s="13"/>
      <c r="H259" s="2"/>
      <c r="I259" s="6"/>
    </row>
    <row r="260" spans="1:9" x14ac:dyDescent="0.25">
      <c r="A260" s="50"/>
      <c r="B260" s="15"/>
      <c r="D260" s="2"/>
      <c r="E260" s="12"/>
      <c r="F260" s="34"/>
      <c r="G260" s="13"/>
      <c r="H260" s="2"/>
      <c r="I260" s="5"/>
    </row>
    <row r="261" spans="1:9" x14ac:dyDescent="0.25">
      <c r="A261" s="50"/>
      <c r="B261" s="15"/>
      <c r="D261" s="2"/>
      <c r="E261" s="12"/>
      <c r="F261" s="34"/>
      <c r="G261" s="13"/>
      <c r="H261" s="2"/>
      <c r="I261" s="6"/>
    </row>
    <row r="262" spans="1:9" x14ac:dyDescent="0.25">
      <c r="A262" s="23"/>
      <c r="B262" s="15"/>
      <c r="C262" s="22"/>
      <c r="D262" s="14"/>
      <c r="E262" s="12"/>
      <c r="F262" s="34"/>
      <c r="G262" s="13"/>
      <c r="H262" s="2"/>
      <c r="I262" s="6"/>
    </row>
    <row r="263" spans="1:9" x14ac:dyDescent="0.25">
      <c r="A263" s="23"/>
      <c r="B263" s="15"/>
      <c r="C263" s="22"/>
      <c r="D263" s="14"/>
      <c r="E263" s="12"/>
      <c r="F263" s="34"/>
      <c r="G263" s="13"/>
      <c r="H263" s="2"/>
      <c r="I263" s="6"/>
    </row>
    <row r="264" spans="1:9" x14ac:dyDescent="0.25">
      <c r="A264" s="23"/>
      <c r="B264" s="15"/>
      <c r="C264" s="22"/>
      <c r="D264" s="14"/>
      <c r="E264" s="12"/>
      <c r="F264" s="34"/>
      <c r="G264" s="13"/>
      <c r="H264" s="2"/>
      <c r="I264" s="6"/>
    </row>
    <row r="265" spans="1:9" x14ac:dyDescent="0.25">
      <c r="A265" s="23"/>
      <c r="B265" s="15"/>
      <c r="C265" s="22"/>
      <c r="D265" s="14"/>
      <c r="E265" s="12"/>
      <c r="F265" s="34"/>
      <c r="G265" s="13"/>
      <c r="H265" s="2"/>
      <c r="I265" s="6"/>
    </row>
    <row r="266" spans="1:9" x14ac:dyDescent="0.25">
      <c r="A266" s="50"/>
      <c r="B266" s="15"/>
      <c r="D266" s="2"/>
      <c r="E266" s="12"/>
      <c r="F266" s="34"/>
      <c r="G266" s="13"/>
      <c r="H266" s="17"/>
      <c r="I266" s="5"/>
    </row>
    <row r="267" spans="1:9" x14ac:dyDescent="0.25">
      <c r="A267" s="50"/>
      <c r="B267" s="15"/>
      <c r="D267" s="2"/>
      <c r="E267" s="12"/>
      <c r="F267" s="34"/>
      <c r="G267" s="13"/>
      <c r="H267" s="2"/>
      <c r="I267" s="6"/>
    </row>
    <row r="268" spans="1:9" x14ac:dyDescent="0.25">
      <c r="A268" s="23"/>
      <c r="B268" s="15"/>
      <c r="C268" s="22"/>
      <c r="D268" s="14"/>
      <c r="E268" s="12"/>
      <c r="F268" s="34"/>
      <c r="G268" s="13"/>
      <c r="H268" s="2"/>
      <c r="I268" s="6"/>
    </row>
    <row r="269" spans="1:9" x14ac:dyDescent="0.25">
      <c r="A269" s="23"/>
      <c r="B269" s="15"/>
      <c r="C269" s="22"/>
      <c r="D269" s="14"/>
      <c r="E269" s="12"/>
      <c r="F269" s="34"/>
      <c r="G269" s="13"/>
      <c r="H269" s="2"/>
      <c r="I269" s="5"/>
    </row>
    <row r="270" spans="1:9" x14ac:dyDescent="0.25">
      <c r="A270" s="23"/>
      <c r="B270" s="15"/>
      <c r="C270" s="22"/>
      <c r="D270" s="14"/>
      <c r="E270" s="12"/>
      <c r="F270" s="34"/>
      <c r="G270" s="13"/>
      <c r="H270" s="2"/>
      <c r="I270" s="5"/>
    </row>
    <row r="271" spans="1:9" x14ac:dyDescent="0.25">
      <c r="A271" s="50"/>
      <c r="B271" s="15"/>
      <c r="D271" s="2"/>
      <c r="E271" s="12"/>
      <c r="F271" s="34"/>
      <c r="G271" s="13"/>
      <c r="H271" s="2"/>
      <c r="I271" s="5"/>
    </row>
    <row r="272" spans="1:9" x14ac:dyDescent="0.25">
      <c r="A272" s="23"/>
      <c r="B272" s="15"/>
      <c r="C272" s="22"/>
      <c r="D272" s="14"/>
      <c r="E272" s="12"/>
      <c r="F272" s="34"/>
      <c r="G272" s="13"/>
      <c r="H272" s="2"/>
      <c r="I272" s="5"/>
    </row>
    <row r="273" spans="1:9" x14ac:dyDescent="0.25">
      <c r="A273" s="50"/>
      <c r="B273" s="15"/>
      <c r="D273" s="2"/>
      <c r="E273" s="12"/>
      <c r="F273" s="34"/>
      <c r="G273" s="13"/>
      <c r="H273" s="2"/>
      <c r="I273" s="5"/>
    </row>
    <row r="274" spans="1:9" x14ac:dyDescent="0.25">
      <c r="A274" s="50"/>
      <c r="B274" s="15"/>
      <c r="D274" s="2"/>
      <c r="E274" s="12"/>
      <c r="F274" s="34"/>
      <c r="G274" s="13"/>
      <c r="H274" s="2"/>
      <c r="I274" s="6"/>
    </row>
    <row r="275" spans="1:9" x14ac:dyDescent="0.25">
      <c r="A275" s="23"/>
      <c r="B275" s="15"/>
      <c r="C275" s="22"/>
      <c r="D275" s="14"/>
      <c r="E275" s="12"/>
      <c r="F275" s="34"/>
      <c r="G275" s="13"/>
      <c r="H275" s="2"/>
      <c r="I275" s="5"/>
    </row>
    <row r="276" spans="1:9" x14ac:dyDescent="0.25">
      <c r="A276" s="23"/>
      <c r="B276" s="15"/>
      <c r="C276" s="22"/>
      <c r="D276" s="14"/>
      <c r="E276" s="12"/>
      <c r="F276" s="34"/>
      <c r="G276" s="13"/>
      <c r="H276" s="2"/>
      <c r="I276" s="5"/>
    </row>
    <row r="277" spans="1:9" x14ac:dyDescent="0.25">
      <c r="A277" s="23"/>
      <c r="B277" s="15"/>
      <c r="C277" s="22"/>
      <c r="D277" s="14"/>
      <c r="E277" s="12"/>
      <c r="F277" s="34"/>
      <c r="G277" s="13"/>
      <c r="H277" s="2"/>
      <c r="I277" s="5"/>
    </row>
    <row r="278" spans="1:9" x14ac:dyDescent="0.25">
      <c r="A278" s="23"/>
      <c r="B278" s="15"/>
      <c r="C278" s="22"/>
      <c r="D278" s="14"/>
      <c r="E278" s="12"/>
      <c r="F278" s="34"/>
      <c r="G278" s="13"/>
      <c r="H278" s="2"/>
      <c r="I278" s="5"/>
    </row>
    <row r="279" spans="1:9" x14ac:dyDescent="0.25">
      <c r="A279" s="50"/>
      <c r="B279" s="15"/>
      <c r="D279" s="2"/>
      <c r="E279" s="12"/>
      <c r="F279" s="34"/>
      <c r="G279" s="13"/>
      <c r="H279" s="2"/>
      <c r="I279" s="6"/>
    </row>
    <row r="280" spans="1:9" x14ac:dyDescent="0.25">
      <c r="A280" s="23"/>
      <c r="B280" s="15"/>
      <c r="C280" s="22"/>
      <c r="D280" s="14"/>
      <c r="E280" s="12"/>
      <c r="F280" s="34"/>
      <c r="G280" s="13"/>
      <c r="H280" s="2"/>
      <c r="I280" s="7"/>
    </row>
    <row r="281" spans="1:9" x14ac:dyDescent="0.25">
      <c r="A281" s="23"/>
      <c r="B281" s="15"/>
      <c r="C281" s="22"/>
      <c r="D281" s="14"/>
      <c r="E281" s="12"/>
      <c r="F281" s="34"/>
      <c r="G281" s="13"/>
      <c r="H281" s="2"/>
      <c r="I281" s="7"/>
    </row>
    <row r="282" spans="1:9" x14ac:dyDescent="0.25">
      <c r="A282" s="50"/>
      <c r="B282" s="15"/>
      <c r="D282" s="2"/>
      <c r="E282" s="12"/>
      <c r="F282" s="34"/>
      <c r="G282" s="13"/>
      <c r="H282" s="2"/>
      <c r="I282" s="5"/>
    </row>
    <row r="283" spans="1:9" x14ac:dyDescent="0.25">
      <c r="A283" s="23"/>
      <c r="B283" s="15"/>
      <c r="C283" s="22"/>
      <c r="D283" s="14"/>
      <c r="E283" s="12"/>
      <c r="F283" s="34"/>
      <c r="G283" s="13"/>
      <c r="H283" s="2"/>
      <c r="I283" s="7"/>
    </row>
    <row r="284" spans="1:9" x14ac:dyDescent="0.25">
      <c r="A284" s="23"/>
      <c r="B284" s="15"/>
      <c r="C284" s="22"/>
      <c r="D284" s="14"/>
      <c r="E284" s="12"/>
      <c r="F284" s="34"/>
      <c r="G284" s="13"/>
      <c r="H284" s="2"/>
      <c r="I284" s="6"/>
    </row>
    <row r="285" spans="1:9" x14ac:dyDescent="0.25">
      <c r="A285" s="50"/>
      <c r="B285" s="15"/>
      <c r="D285" s="2"/>
      <c r="E285" s="12"/>
      <c r="F285" s="34"/>
      <c r="G285" s="13"/>
      <c r="H285" s="2"/>
      <c r="I285" s="6"/>
    </row>
    <row r="286" spans="1:9" x14ac:dyDescent="0.25">
      <c r="A286" s="23"/>
      <c r="B286" s="15"/>
      <c r="C286" s="22"/>
      <c r="D286" s="14"/>
      <c r="E286" s="12"/>
      <c r="F286" s="34"/>
      <c r="G286" s="13"/>
      <c r="H286" s="2"/>
      <c r="I286" s="5"/>
    </row>
    <row r="287" spans="1:9" x14ac:dyDescent="0.25">
      <c r="A287" s="23"/>
      <c r="B287" s="15"/>
      <c r="C287" s="22"/>
      <c r="D287" s="14"/>
      <c r="E287" s="12"/>
      <c r="F287" s="34"/>
      <c r="G287" s="13"/>
      <c r="H287" s="2"/>
      <c r="I287" s="5"/>
    </row>
    <row r="288" spans="1:9" x14ac:dyDescent="0.25">
      <c r="A288" s="23"/>
      <c r="B288" s="15"/>
      <c r="C288" s="22"/>
      <c r="D288" s="14"/>
      <c r="E288" s="12"/>
      <c r="F288" s="34"/>
      <c r="G288" s="13"/>
      <c r="H288" s="2"/>
      <c r="I288" s="5"/>
    </row>
    <row r="289" spans="1:9" x14ac:dyDescent="0.25">
      <c r="A289" s="23"/>
      <c r="B289" s="15"/>
      <c r="C289" s="22"/>
      <c r="D289" s="14"/>
      <c r="E289" s="24"/>
      <c r="F289" s="34"/>
      <c r="G289" s="13"/>
      <c r="H289" s="2"/>
      <c r="I289" s="6"/>
    </row>
    <row r="290" spans="1:9" x14ac:dyDescent="0.25">
      <c r="A290" s="23"/>
      <c r="B290" s="15"/>
      <c r="C290" s="22"/>
      <c r="D290" s="14"/>
      <c r="E290" s="12"/>
      <c r="F290" s="34"/>
      <c r="G290" s="13"/>
      <c r="H290" s="2"/>
      <c r="I290" s="5"/>
    </row>
    <row r="291" spans="1:9" x14ac:dyDescent="0.25">
      <c r="A291" s="23"/>
      <c r="B291" s="15"/>
      <c r="C291" s="22"/>
      <c r="D291" s="14"/>
      <c r="E291" s="12"/>
      <c r="F291" s="34"/>
      <c r="G291" s="13"/>
      <c r="H291" s="2"/>
      <c r="I291" s="7"/>
    </row>
    <row r="292" spans="1:9" x14ac:dyDescent="0.25">
      <c r="A292" s="23"/>
      <c r="B292" s="15"/>
      <c r="C292" s="22"/>
      <c r="D292" s="14"/>
      <c r="E292" s="12"/>
      <c r="F292" s="34"/>
      <c r="G292" s="13"/>
      <c r="H292" s="2"/>
      <c r="I292" s="5"/>
    </row>
    <row r="293" spans="1:9" x14ac:dyDescent="0.25">
      <c r="A293" s="23"/>
      <c r="B293" s="15"/>
      <c r="C293" s="22"/>
      <c r="D293" s="14"/>
      <c r="E293" s="12"/>
      <c r="F293" s="34"/>
      <c r="G293" s="13"/>
      <c r="H293" s="2"/>
      <c r="I293" s="6"/>
    </row>
    <row r="294" spans="1:9" x14ac:dyDescent="0.25">
      <c r="A294" s="23"/>
      <c r="B294" s="15"/>
      <c r="C294" s="22"/>
      <c r="D294" s="14"/>
      <c r="E294" s="12"/>
      <c r="F294" s="34"/>
      <c r="G294" s="13"/>
      <c r="H294" s="2"/>
      <c r="I294" s="6"/>
    </row>
    <row r="295" spans="1:9" x14ac:dyDescent="0.25">
      <c r="A295" s="23"/>
      <c r="B295" s="15"/>
      <c r="C295" s="22"/>
      <c r="D295" s="14"/>
      <c r="E295" s="12"/>
      <c r="F295" s="34"/>
      <c r="G295" s="13"/>
      <c r="H295" s="2"/>
      <c r="I295" s="5"/>
    </row>
    <row r="296" spans="1:9" x14ac:dyDescent="0.25">
      <c r="A296" s="50"/>
      <c r="B296" s="15"/>
      <c r="D296" s="2"/>
      <c r="E296" s="12"/>
      <c r="F296" s="34"/>
      <c r="G296" s="13"/>
      <c r="H296" s="2"/>
      <c r="I296" s="7"/>
    </row>
    <row r="297" spans="1:9" x14ac:dyDescent="0.25">
      <c r="A297" s="50"/>
      <c r="B297" s="15"/>
      <c r="D297" s="2"/>
      <c r="E297" s="12"/>
      <c r="F297" s="34"/>
      <c r="G297" s="13"/>
      <c r="H297" s="2"/>
      <c r="I297" s="6"/>
    </row>
    <row r="298" spans="1:9" x14ac:dyDescent="0.25">
      <c r="A298" s="23"/>
      <c r="B298" s="15"/>
      <c r="C298" s="22"/>
      <c r="D298" s="14"/>
      <c r="E298" s="12"/>
      <c r="F298" s="34"/>
      <c r="G298" s="13"/>
      <c r="H298" s="2"/>
      <c r="I298" s="6"/>
    </row>
    <row r="299" spans="1:9" x14ac:dyDescent="0.25">
      <c r="A299" s="23"/>
      <c r="B299" s="15"/>
      <c r="C299" s="22"/>
      <c r="D299" s="14"/>
      <c r="E299" s="12"/>
      <c r="F299" s="34"/>
      <c r="G299" s="13"/>
      <c r="H299" s="2"/>
      <c r="I299" s="5"/>
    </row>
    <row r="300" spans="1:9" x14ac:dyDescent="0.25">
      <c r="A300" s="23"/>
      <c r="B300" s="15"/>
      <c r="C300" s="22"/>
      <c r="D300" s="14"/>
      <c r="E300" s="12"/>
      <c r="F300" s="34"/>
      <c r="G300" s="13"/>
      <c r="H300" s="2"/>
      <c r="I300" s="5"/>
    </row>
    <row r="301" spans="1:9" x14ac:dyDescent="0.25">
      <c r="A301" s="50"/>
      <c r="B301" s="15"/>
      <c r="D301" s="2"/>
      <c r="E301" s="12"/>
      <c r="F301" s="34"/>
      <c r="G301" s="13"/>
      <c r="H301" s="2"/>
      <c r="I301" s="5"/>
    </row>
    <row r="302" spans="1:9" x14ac:dyDescent="0.25">
      <c r="A302" s="23"/>
      <c r="B302" s="15"/>
      <c r="C302" s="22"/>
      <c r="D302" s="14"/>
      <c r="E302" s="12"/>
      <c r="F302" s="34"/>
      <c r="G302" s="13"/>
      <c r="H302" s="2"/>
      <c r="I302" s="5"/>
    </row>
    <row r="303" spans="1:9" x14ac:dyDescent="0.25">
      <c r="A303" s="23"/>
      <c r="B303" s="15"/>
      <c r="C303" s="22"/>
      <c r="D303" s="14"/>
      <c r="E303" s="12"/>
      <c r="F303" s="34"/>
      <c r="G303" s="13"/>
      <c r="H303" s="2"/>
      <c r="I303" s="5"/>
    </row>
    <row r="304" spans="1:9" x14ac:dyDescent="0.25">
      <c r="A304" s="23"/>
      <c r="B304" s="15"/>
      <c r="C304" s="22"/>
      <c r="D304" s="14"/>
      <c r="E304" s="12"/>
      <c r="F304" s="34"/>
      <c r="G304" s="13"/>
      <c r="H304" s="2"/>
      <c r="I304" s="6"/>
    </row>
    <row r="305" spans="1:9" x14ac:dyDescent="0.25">
      <c r="A305" s="50"/>
      <c r="B305" s="15"/>
      <c r="D305" s="2"/>
      <c r="E305" s="12"/>
      <c r="F305" s="34"/>
      <c r="G305" s="13"/>
      <c r="H305" s="2"/>
      <c r="I305" s="6"/>
    </row>
    <row r="306" spans="1:9" x14ac:dyDescent="0.25">
      <c r="A306" s="50"/>
      <c r="B306" s="15"/>
      <c r="D306" s="2"/>
      <c r="E306" s="12"/>
      <c r="F306" s="34"/>
      <c r="G306" s="13"/>
      <c r="H306" s="2"/>
      <c r="I306" s="5"/>
    </row>
    <row r="307" spans="1:9" x14ac:dyDescent="0.25">
      <c r="A307" s="23"/>
      <c r="B307" s="15"/>
      <c r="C307" s="22"/>
      <c r="D307" s="14"/>
      <c r="E307" s="12"/>
      <c r="F307" s="34"/>
      <c r="G307" s="13"/>
      <c r="H307" s="2"/>
      <c r="I307" s="6"/>
    </row>
    <row r="308" spans="1:9" x14ac:dyDescent="0.25">
      <c r="A308" s="23"/>
      <c r="B308" s="15"/>
      <c r="C308" s="22"/>
      <c r="D308" s="14"/>
      <c r="E308" s="18"/>
      <c r="F308" s="34"/>
      <c r="G308" s="13"/>
      <c r="H308" s="2"/>
      <c r="I308" s="6"/>
    </row>
    <row r="309" spans="1:9" x14ac:dyDescent="0.25">
      <c r="A309" s="23"/>
      <c r="B309" s="15"/>
      <c r="C309" s="22"/>
      <c r="D309" s="14"/>
      <c r="E309" s="18"/>
      <c r="F309" s="34"/>
      <c r="G309" s="13"/>
      <c r="H309" s="2"/>
      <c r="I309" s="6"/>
    </row>
    <row r="310" spans="1:9" x14ac:dyDescent="0.25">
      <c r="A310" s="50"/>
      <c r="B310" s="15"/>
      <c r="D310" s="2"/>
      <c r="E310" s="17"/>
      <c r="F310" s="34"/>
      <c r="G310" s="13"/>
      <c r="H310" s="2"/>
      <c r="I310" s="5"/>
    </row>
    <row r="311" spans="1:9" x14ac:dyDescent="0.25">
      <c r="A311" s="23"/>
      <c r="B311" s="15"/>
      <c r="C311" s="22"/>
      <c r="D311" s="14"/>
      <c r="E311" s="2"/>
      <c r="F311" s="34"/>
      <c r="G311" s="13"/>
      <c r="H311" s="2"/>
      <c r="I311" s="6"/>
    </row>
    <row r="312" spans="1:9" x14ac:dyDescent="0.25">
      <c r="A312" s="23"/>
      <c r="B312" s="15"/>
      <c r="C312" s="22"/>
      <c r="D312" s="14"/>
      <c r="E312" s="17"/>
      <c r="F312" s="34"/>
      <c r="G312" s="13"/>
      <c r="H312" s="2"/>
      <c r="I312" s="6"/>
    </row>
    <row r="313" spans="1:9" x14ac:dyDescent="0.25">
      <c r="A313" s="23"/>
      <c r="B313" s="15"/>
      <c r="C313" s="22"/>
      <c r="D313" s="14"/>
      <c r="E313" s="17"/>
      <c r="F313" s="34"/>
      <c r="G313" s="13"/>
      <c r="H313" s="17"/>
      <c r="I313" s="5"/>
    </row>
    <row r="314" spans="1:9" x14ac:dyDescent="0.25">
      <c r="A314" s="50"/>
      <c r="B314" s="15"/>
      <c r="D314" s="2"/>
      <c r="E314" s="17"/>
      <c r="F314" s="34"/>
      <c r="G314" s="13"/>
      <c r="H314" s="2"/>
      <c r="I314" s="6"/>
    </row>
    <row r="315" spans="1:9" x14ac:dyDescent="0.25">
      <c r="A315" s="50"/>
      <c r="B315" s="15"/>
      <c r="D315" s="2"/>
      <c r="E315" s="18"/>
      <c r="F315" s="34"/>
      <c r="G315" s="13"/>
      <c r="H315" s="2"/>
      <c r="I315" s="6"/>
    </row>
    <row r="316" spans="1:9" x14ac:dyDescent="0.25">
      <c r="A316" s="23"/>
      <c r="B316" s="15"/>
      <c r="C316" s="22"/>
      <c r="D316" s="14"/>
      <c r="E316" s="17"/>
      <c r="F316" s="34"/>
      <c r="G316" s="13"/>
      <c r="H316" s="2"/>
      <c r="I316" s="5"/>
    </row>
    <row r="317" spans="1:9" x14ac:dyDescent="0.25">
      <c r="A317" s="23"/>
      <c r="B317" s="15"/>
      <c r="C317" s="22"/>
      <c r="D317" s="14"/>
      <c r="E317" s="17"/>
      <c r="F317" s="34"/>
      <c r="G317" s="13"/>
      <c r="H317" s="19"/>
      <c r="I317" s="7"/>
    </row>
    <row r="318" spans="1:9" x14ac:dyDescent="0.25">
      <c r="A318" s="23"/>
      <c r="B318" s="15"/>
      <c r="C318" s="22"/>
      <c r="D318" s="14"/>
      <c r="E318" s="17"/>
      <c r="F318" s="34"/>
      <c r="G318" s="13"/>
      <c r="H318" s="2"/>
      <c r="I318" s="7"/>
    </row>
    <row r="319" spans="1:9" x14ac:dyDescent="0.25">
      <c r="A319" s="23"/>
      <c r="B319" s="15"/>
      <c r="C319" s="22"/>
      <c r="D319" s="14"/>
      <c r="E319" s="17"/>
      <c r="F319" s="34"/>
      <c r="G319" s="13"/>
      <c r="H319" s="2"/>
      <c r="I319" s="6"/>
    </row>
    <row r="320" spans="1:9" x14ac:dyDescent="0.25">
      <c r="A320" s="23"/>
      <c r="B320" s="15"/>
      <c r="C320" s="22"/>
      <c r="D320" s="14"/>
      <c r="E320" s="17"/>
      <c r="F320" s="34"/>
      <c r="G320" s="13"/>
      <c r="H320" s="2"/>
      <c r="I320" s="5"/>
    </row>
    <row r="321" spans="1:9" x14ac:dyDescent="0.25">
      <c r="A321" s="50"/>
      <c r="B321" s="15"/>
      <c r="D321" s="2"/>
      <c r="E321" s="17"/>
      <c r="F321" s="34"/>
      <c r="G321" s="13"/>
      <c r="H321" s="2"/>
      <c r="I321" s="6"/>
    </row>
    <row r="322" spans="1:9" x14ac:dyDescent="0.25">
      <c r="A322" s="23"/>
      <c r="B322" s="15"/>
      <c r="C322" s="22"/>
      <c r="D322" s="14"/>
      <c r="E322" s="17"/>
      <c r="F322" s="34"/>
      <c r="G322" s="13"/>
      <c r="H322" s="2"/>
      <c r="I322" s="5"/>
    </row>
    <row r="323" spans="1:9" x14ac:dyDescent="0.25">
      <c r="A323" s="23"/>
      <c r="B323" s="15"/>
      <c r="C323" s="22"/>
      <c r="D323" s="14"/>
      <c r="E323" s="18"/>
      <c r="F323" s="34"/>
      <c r="G323" s="13"/>
      <c r="H323" s="2"/>
      <c r="I323" s="6"/>
    </row>
    <row r="324" spans="1:9" x14ac:dyDescent="0.25">
      <c r="A324" s="23"/>
      <c r="B324" s="15"/>
      <c r="C324" s="22"/>
      <c r="D324" s="14"/>
      <c r="E324" s="17"/>
      <c r="F324" s="34"/>
      <c r="G324" s="13"/>
      <c r="H324" s="2"/>
    </row>
    <row r="325" spans="1:9" x14ac:dyDescent="0.25">
      <c r="A325" s="50"/>
      <c r="B325" s="15"/>
      <c r="D325" s="2"/>
      <c r="E325" s="17"/>
      <c r="F325" s="34"/>
      <c r="G325" s="13"/>
      <c r="H325" s="2"/>
      <c r="I325" s="6"/>
    </row>
    <row r="326" spans="1:9" x14ac:dyDescent="0.25">
      <c r="A326" s="23"/>
      <c r="B326" s="15"/>
      <c r="C326" s="22"/>
      <c r="D326" s="14"/>
      <c r="E326" s="18"/>
      <c r="F326" s="34"/>
      <c r="G326" s="13"/>
      <c r="H326" s="2"/>
    </row>
    <row r="327" spans="1:9" x14ac:dyDescent="0.25">
      <c r="B327" s="18"/>
      <c r="C327" s="6"/>
      <c r="D327" s="14"/>
      <c r="E327" s="14"/>
      <c r="F327" s="36"/>
      <c r="G327" s="8"/>
      <c r="H327" s="2"/>
      <c r="I327" s="6"/>
    </row>
    <row r="328" spans="1:9" x14ac:dyDescent="0.25">
      <c r="B328" s="18"/>
      <c r="C328" s="6"/>
      <c r="D328" s="2"/>
      <c r="E328" s="2"/>
      <c r="F328" s="37"/>
      <c r="G328" s="8"/>
      <c r="H328" s="2"/>
      <c r="I328" s="11"/>
    </row>
    <row r="329" spans="1:9" x14ac:dyDescent="0.25">
      <c r="B329" s="18"/>
      <c r="C329" s="6"/>
      <c r="D329" s="17"/>
      <c r="E329" s="17"/>
      <c r="F329" s="38"/>
      <c r="G329" s="8"/>
      <c r="H329" s="2"/>
      <c r="I329" s="5"/>
    </row>
    <row r="330" spans="1:9" x14ac:dyDescent="0.25">
      <c r="B330" s="18"/>
      <c r="D330" s="14"/>
      <c r="E330" s="14"/>
      <c r="F330" s="36"/>
      <c r="G330" s="20"/>
      <c r="H330" s="2"/>
    </row>
    <row r="331" spans="1:9" x14ac:dyDescent="0.25">
      <c r="B331" s="18"/>
      <c r="D331" s="17"/>
      <c r="E331" s="17"/>
      <c r="F331" s="38"/>
      <c r="G331" s="20"/>
      <c r="H331" s="2"/>
      <c r="I331" s="5"/>
    </row>
    <row r="332" spans="1:9" x14ac:dyDescent="0.25">
      <c r="B332" s="18"/>
      <c r="D332" s="16"/>
      <c r="E332" s="16"/>
      <c r="F332" s="39"/>
      <c r="G332" s="20"/>
      <c r="H332" s="2"/>
      <c r="I332" s="6"/>
    </row>
    <row r="333" spans="1:9" x14ac:dyDescent="0.25">
      <c r="B333" s="18"/>
      <c r="D333" s="18"/>
      <c r="E333" s="18"/>
      <c r="F333" s="37"/>
      <c r="G333" s="20"/>
      <c r="H333" s="2"/>
    </row>
    <row r="334" spans="1:9" x14ac:dyDescent="0.25">
      <c r="B334" s="18"/>
      <c r="D334" s="17"/>
      <c r="E334" s="17"/>
      <c r="F334" s="38"/>
      <c r="G334" s="20"/>
      <c r="H334" s="2"/>
    </row>
    <row r="335" spans="1:9" x14ac:dyDescent="0.25">
      <c r="B335" s="18"/>
      <c r="D335" s="17"/>
      <c r="E335" s="17"/>
      <c r="F335" s="38"/>
      <c r="G335" s="20"/>
      <c r="H335" s="2"/>
      <c r="I335" s="6"/>
    </row>
    <row r="336" spans="1:9" x14ac:dyDescent="0.25">
      <c r="B336" s="18"/>
      <c r="C336" s="6"/>
      <c r="D336" s="17"/>
      <c r="E336" s="17"/>
      <c r="F336" s="38"/>
      <c r="G336" s="21"/>
      <c r="H336" s="2"/>
      <c r="I336" s="5"/>
    </row>
    <row r="337" spans="2:9" x14ac:dyDescent="0.25">
      <c r="B337" s="18"/>
      <c r="C337" s="9"/>
      <c r="D337" s="17"/>
      <c r="E337" s="17"/>
      <c r="F337" s="38"/>
      <c r="G337" s="8"/>
      <c r="H337" s="2"/>
    </row>
    <row r="338" spans="2:9" x14ac:dyDescent="0.25">
      <c r="B338" s="18"/>
      <c r="C338" s="6"/>
      <c r="D338" s="18"/>
      <c r="E338" s="18"/>
      <c r="F338" s="37"/>
      <c r="G338" s="8"/>
      <c r="H338" s="2"/>
      <c r="I338" s="6"/>
    </row>
    <row r="339" spans="2:9" x14ac:dyDescent="0.25">
      <c r="B339" s="18"/>
      <c r="C339" s="6"/>
      <c r="D339" s="15"/>
      <c r="E339" s="15"/>
      <c r="F339" s="40"/>
      <c r="G339" s="8"/>
      <c r="H339" s="2"/>
      <c r="I339" s="6"/>
    </row>
    <row r="340" spans="2:9" x14ac:dyDescent="0.25">
      <c r="B340" s="2"/>
      <c r="C340" s="6"/>
      <c r="G340" s="8"/>
      <c r="I340" s="6"/>
    </row>
    <row r="341" spans="2:9" x14ac:dyDescent="0.25">
      <c r="B341" s="2"/>
      <c r="C341" s="6"/>
      <c r="G341" s="8"/>
      <c r="I341" s="6"/>
    </row>
    <row r="342" spans="2:9" x14ac:dyDescent="0.25">
      <c r="B342" s="2"/>
      <c r="C342" s="6"/>
      <c r="G342" s="8"/>
      <c r="I342" s="6"/>
    </row>
    <row r="343" spans="2:9" x14ac:dyDescent="0.25">
      <c r="B343" s="2"/>
      <c r="C343" s="6"/>
      <c r="G343" s="8"/>
      <c r="I343" s="6"/>
    </row>
    <row r="344" spans="2:9" x14ac:dyDescent="0.25">
      <c r="B344" s="2"/>
      <c r="C344" s="9"/>
      <c r="G344" s="8"/>
      <c r="I344" s="6"/>
    </row>
    <row r="345" spans="2:9" x14ac:dyDescent="0.25">
      <c r="B345" s="2"/>
      <c r="C345" s="6"/>
      <c r="G345" s="8"/>
      <c r="I345" s="6"/>
    </row>
    <row r="346" spans="2:9" x14ac:dyDescent="0.25">
      <c r="B346" s="2"/>
      <c r="C346" s="6"/>
      <c r="G346" s="8"/>
      <c r="I346" s="6"/>
    </row>
    <row r="347" spans="2:9" x14ac:dyDescent="0.25">
      <c r="B347" s="2"/>
      <c r="C347" s="6"/>
      <c r="G347" s="8"/>
      <c r="I347" s="6"/>
    </row>
    <row r="348" spans="2:9" x14ac:dyDescent="0.25">
      <c r="B348" s="2"/>
      <c r="C348" s="9"/>
      <c r="G348" s="8"/>
      <c r="I348" s="6"/>
    </row>
    <row r="349" spans="2:9" x14ac:dyDescent="0.25">
      <c r="B349" s="2"/>
      <c r="C349" s="6"/>
      <c r="G349" s="8"/>
      <c r="I349" s="6"/>
    </row>
    <row r="350" spans="2:9" x14ac:dyDescent="0.25">
      <c r="B350" s="2"/>
      <c r="C350" s="6"/>
      <c r="G350" s="8"/>
      <c r="I350"/>
    </row>
    <row r="351" spans="2:9" x14ac:dyDescent="0.25">
      <c r="B351" s="2"/>
      <c r="C351" s="6"/>
      <c r="G351" s="8"/>
      <c r="I351" s="6"/>
    </row>
    <row r="352" spans="2:9" x14ac:dyDescent="0.25">
      <c r="B352" s="2"/>
      <c r="C352" s="6"/>
      <c r="G352" s="8"/>
      <c r="I352" s="6"/>
    </row>
    <row r="353" spans="2:9" x14ac:dyDescent="0.25">
      <c r="B353" s="2"/>
      <c r="C353" s="6"/>
      <c r="G353" s="8"/>
      <c r="I353" s="6"/>
    </row>
    <row r="354" spans="2:9" x14ac:dyDescent="0.25">
      <c r="B354" s="2"/>
      <c r="C354" s="6"/>
      <c r="G354" s="8"/>
      <c r="I354" s="6"/>
    </row>
    <row r="355" spans="2:9" x14ac:dyDescent="0.25">
      <c r="B355" s="2"/>
      <c r="C355" s="6"/>
      <c r="G355" s="8"/>
      <c r="I355" s="6"/>
    </row>
    <row r="356" spans="2:9" x14ac:dyDescent="0.25">
      <c r="B356" s="2"/>
      <c r="C356" s="6"/>
      <c r="G356" s="8"/>
      <c r="I356" s="6"/>
    </row>
    <row r="357" spans="2:9" x14ac:dyDescent="0.25">
      <c r="B357" s="2"/>
      <c r="C357" s="6"/>
      <c r="G357" s="8"/>
      <c r="I357" s="6"/>
    </row>
    <row r="358" spans="2:9" x14ac:dyDescent="0.25">
      <c r="B358" s="2"/>
      <c r="C358" s="6"/>
      <c r="G358" s="8"/>
      <c r="I358" s="6"/>
    </row>
    <row r="359" spans="2:9" x14ac:dyDescent="0.25">
      <c r="B359" s="2"/>
      <c r="C359" s="6"/>
      <c r="G359" s="8"/>
      <c r="I359" s="6"/>
    </row>
    <row r="360" spans="2:9" x14ac:dyDescent="0.25">
      <c r="B360" s="2"/>
      <c r="C360" s="9"/>
      <c r="G360" s="10"/>
      <c r="I360" s="6"/>
    </row>
    <row r="361" spans="2:9" x14ac:dyDescent="0.25">
      <c r="B361" s="2"/>
      <c r="C361" s="6"/>
      <c r="G361" s="8"/>
      <c r="I361" s="6"/>
    </row>
    <row r="362" spans="2:9" x14ac:dyDescent="0.25">
      <c r="B362" s="2"/>
      <c r="C362" s="6"/>
      <c r="G362" s="10"/>
      <c r="I362" s="6"/>
    </row>
    <row r="363" spans="2:9" x14ac:dyDescent="0.25">
      <c r="B363" s="2"/>
      <c r="C363" s="6"/>
      <c r="G363" s="8"/>
      <c r="I363" s="6"/>
    </row>
    <row r="364" spans="2:9" x14ac:dyDescent="0.25">
      <c r="B364" s="2"/>
      <c r="C364" s="6"/>
      <c r="G364" s="8"/>
      <c r="I364" s="6"/>
    </row>
    <row r="365" spans="2:9" x14ac:dyDescent="0.25">
      <c r="B365" s="2"/>
      <c r="C365" s="6"/>
      <c r="G365" s="8"/>
      <c r="I365" s="6"/>
    </row>
    <row r="366" spans="2:9" x14ac:dyDescent="0.25">
      <c r="B366" s="2"/>
      <c r="C366" s="6"/>
      <c r="G366" s="8"/>
      <c r="I366" s="6"/>
    </row>
    <row r="367" spans="2:9" x14ac:dyDescent="0.25">
      <c r="B367" s="2"/>
      <c r="C367" s="6"/>
      <c r="G367" s="8"/>
      <c r="I367" s="6"/>
    </row>
    <row r="368" spans="2:9" x14ac:dyDescent="0.25">
      <c r="B368" s="2"/>
      <c r="C368" s="6"/>
      <c r="G368" s="8"/>
      <c r="I368" s="6"/>
    </row>
    <row r="369" spans="2:9" x14ac:dyDescent="0.25">
      <c r="B369" s="2"/>
      <c r="C369" s="6"/>
      <c r="G369" s="8"/>
      <c r="I369" s="6"/>
    </row>
    <row r="370" spans="2:9" x14ac:dyDescent="0.25">
      <c r="B370" s="2"/>
      <c r="C370" s="6"/>
      <c r="G370" s="8"/>
      <c r="I370" s="6"/>
    </row>
    <row r="371" spans="2:9" x14ac:dyDescent="0.25">
      <c r="B371" s="2"/>
      <c r="C371" s="6"/>
      <c r="G371" s="8"/>
      <c r="I371" s="6"/>
    </row>
    <row r="372" spans="2:9" x14ac:dyDescent="0.25">
      <c r="B372" s="2"/>
      <c r="C372" s="6"/>
      <c r="G372" s="8"/>
      <c r="I372" s="6"/>
    </row>
    <row r="373" spans="2:9" x14ac:dyDescent="0.25">
      <c r="B373" s="2"/>
      <c r="C373" s="6"/>
      <c r="G373" s="8"/>
      <c r="I373" s="6"/>
    </row>
    <row r="374" spans="2:9" x14ac:dyDescent="0.25">
      <c r="B374" s="2"/>
      <c r="C374" s="6"/>
      <c r="G374" s="8"/>
      <c r="I374" s="6"/>
    </row>
    <row r="375" spans="2:9" x14ac:dyDescent="0.25">
      <c r="B375" s="2"/>
      <c r="C375" s="6"/>
      <c r="G375" s="8"/>
      <c r="I375" s="6"/>
    </row>
    <row r="376" spans="2:9" x14ac:dyDescent="0.25">
      <c r="B376" s="2"/>
      <c r="C376" s="6"/>
      <c r="G376" s="8"/>
      <c r="I376" s="6"/>
    </row>
    <row r="377" spans="2:9" x14ac:dyDescent="0.25">
      <c r="B377" s="2"/>
      <c r="C377" s="6"/>
      <c r="G377" s="8"/>
      <c r="I377" s="6"/>
    </row>
    <row r="378" spans="2:9" x14ac:dyDescent="0.25">
      <c r="B378" s="2"/>
      <c r="C378" s="6"/>
      <c r="G378" s="8"/>
      <c r="I378" s="6"/>
    </row>
    <row r="379" spans="2:9" x14ac:dyDescent="0.25">
      <c r="B379" s="2"/>
      <c r="C379" s="6"/>
      <c r="G379" s="8"/>
      <c r="I379" s="6"/>
    </row>
    <row r="380" spans="2:9" x14ac:dyDescent="0.25">
      <c r="B380" s="2"/>
      <c r="C380" s="6"/>
      <c r="G380" s="8"/>
      <c r="I380" s="6"/>
    </row>
    <row r="381" spans="2:9" x14ac:dyDescent="0.25">
      <c r="B381" s="2"/>
      <c r="C381" s="6"/>
      <c r="G381" s="8"/>
      <c r="I381" s="6"/>
    </row>
    <row r="382" spans="2:9" x14ac:dyDescent="0.25">
      <c r="B382" s="2"/>
      <c r="C382" s="6"/>
      <c r="G382" s="8"/>
      <c r="I382" s="6"/>
    </row>
    <row r="383" spans="2:9" x14ac:dyDescent="0.25">
      <c r="B383" s="2"/>
      <c r="C383" s="6"/>
      <c r="G383" s="8"/>
      <c r="I383" s="6"/>
    </row>
    <row r="384" spans="2:9" x14ac:dyDescent="0.25">
      <c r="B384" s="2"/>
      <c r="C384" s="6"/>
      <c r="G384" s="8"/>
      <c r="I384" s="6"/>
    </row>
    <row r="385" spans="2:9" x14ac:dyDescent="0.25">
      <c r="B385" s="2"/>
      <c r="C385" s="6"/>
      <c r="G385" s="8"/>
      <c r="I385" s="6"/>
    </row>
    <row r="386" spans="2:9" x14ac:dyDescent="0.25">
      <c r="B386" s="2"/>
      <c r="C386" s="6"/>
      <c r="G386" s="8"/>
      <c r="I386" s="6"/>
    </row>
    <row r="387" spans="2:9" x14ac:dyDescent="0.25">
      <c r="B387" s="2"/>
      <c r="C387" s="6"/>
      <c r="G387" s="8"/>
      <c r="I387" s="6"/>
    </row>
    <row r="388" spans="2:9" x14ac:dyDescent="0.25">
      <c r="B388" s="2"/>
      <c r="C388" s="6"/>
      <c r="G388" s="8"/>
      <c r="I388" s="6"/>
    </row>
    <row r="389" spans="2:9" x14ac:dyDescent="0.25">
      <c r="B389" s="2"/>
      <c r="C389" s="6"/>
      <c r="G389" s="8"/>
      <c r="I389" s="6"/>
    </row>
    <row r="390" spans="2:9" x14ac:dyDescent="0.25">
      <c r="B390" s="2"/>
      <c r="C390" s="6"/>
      <c r="G390" s="10"/>
      <c r="I390" s="6"/>
    </row>
    <row r="391" spans="2:9" x14ac:dyDescent="0.25">
      <c r="B391" s="2"/>
      <c r="C391" s="6"/>
      <c r="G391" s="8"/>
      <c r="I391" s="6"/>
    </row>
    <row r="392" spans="2:9" x14ac:dyDescent="0.25">
      <c r="B392" s="2"/>
      <c r="C392" s="6"/>
      <c r="G392" s="8"/>
      <c r="I392" s="6"/>
    </row>
    <row r="393" spans="2:9" x14ac:dyDescent="0.25">
      <c r="B393" s="2"/>
      <c r="C393" s="9"/>
      <c r="G393" s="8"/>
      <c r="I393" s="6"/>
    </row>
    <row r="394" spans="2:9" x14ac:dyDescent="0.25">
      <c r="B394" s="2"/>
      <c r="C394" s="6"/>
      <c r="G394" s="8"/>
      <c r="I394" s="6"/>
    </row>
    <row r="395" spans="2:9" x14ac:dyDescent="0.25">
      <c r="B395" s="2"/>
      <c r="C395" s="6"/>
      <c r="G395" s="8"/>
      <c r="I395" s="6"/>
    </row>
    <row r="396" spans="2:9" x14ac:dyDescent="0.25">
      <c r="B396" s="2"/>
      <c r="C396" s="6"/>
      <c r="G396" s="8"/>
      <c r="I396" s="6"/>
    </row>
    <row r="397" spans="2:9" x14ac:dyDescent="0.25">
      <c r="B397" s="2"/>
      <c r="C397" s="6"/>
      <c r="G397" s="8"/>
      <c r="I397" s="6"/>
    </row>
    <row r="398" spans="2:9" x14ac:dyDescent="0.25">
      <c r="I398" s="6"/>
    </row>
    <row r="399" spans="2:9" x14ac:dyDescent="0.25">
      <c r="I399" s="6"/>
    </row>
  </sheetData>
  <mergeCells count="2">
    <mergeCell ref="B2:I2"/>
    <mergeCell ref="B3:I3"/>
  </mergeCells>
  <phoneticPr fontId="7" type="noConversion"/>
  <pageMargins left="0.27559055118110237" right="0.15748031496062992" top="0.74803149606299213" bottom="0.27559055118110237" header="0.31496062992125984" footer="0.31496062992125984"/>
  <pageSetup paperSize="9" scale="5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MENORES 1T</vt:lpstr>
      <vt:lpstr>'CONTRATOS MENORES 1T'!Área_de_impresión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Jéssica Beltrán Hoyo</dc:creator>
  <cp:lastModifiedBy>Armando AVP. Vela Prieto</cp:lastModifiedBy>
  <cp:lastPrinted>2022-04-13T06:58:05Z</cp:lastPrinted>
  <dcterms:created xsi:type="dcterms:W3CDTF">2017-12-29T12:18:01Z</dcterms:created>
  <dcterms:modified xsi:type="dcterms:W3CDTF">2023-04-14T05:44:36Z</dcterms:modified>
</cp:coreProperties>
</file>