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uiz\Desktop\"/>
    </mc:Choice>
  </mc:AlternateContent>
  <xr:revisionPtr revIDLastSave="0" documentId="13_ncr:1_{072AACD9-DD43-4270-9BA6-C1543D1DC1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ATOS MENORES 4T" sheetId="1" r:id="rId1"/>
  </sheets>
  <definedNames>
    <definedName name="_xlnm.Print_Area" localSheetId="0">'CONTRATOS MENORES 4T'!$A$2:$J$68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F86" i="1" s="1"/>
  <c r="G69" i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0" i="1"/>
  <c r="G70" i="1" s="1"/>
  <c r="G67" i="1"/>
  <c r="G68" i="1"/>
  <c r="G42" i="1"/>
  <c r="G59" i="1"/>
  <c r="G60" i="1"/>
  <c r="G61" i="1"/>
  <c r="G62" i="1"/>
  <c r="G63" i="1"/>
  <c r="G64" i="1"/>
  <c r="G65" i="1"/>
  <c r="G66" i="1"/>
  <c r="G5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6" i="1"/>
  <c r="G135" i="1" l="1"/>
</calcChain>
</file>

<file path=xl/sharedStrings.xml><?xml version="1.0" encoding="utf-8"?>
<sst xmlns="http://schemas.openxmlformats.org/spreadsheetml/2006/main" count="528" uniqueCount="302">
  <si>
    <t>CONTRATOS MENORES EMPRESA DE LIMPIEZAS MUNICIPALES Y PARQUE DEL OESTE, S.A.M</t>
  </si>
  <si>
    <t>Expte.</t>
  </si>
  <si>
    <t>Descripción</t>
  </si>
  <si>
    <t>Tipo de Contrato</t>
  </si>
  <si>
    <t>Total Incluido IVA</t>
  </si>
  <si>
    <t>NIF</t>
  </si>
  <si>
    <t>Tercero</t>
  </si>
  <si>
    <t>Base Imponible</t>
  </si>
  <si>
    <t>IVA</t>
  </si>
  <si>
    <t>Fecha</t>
  </si>
  <si>
    <t>PYME</t>
  </si>
  <si>
    <t>AIDAJARDIN, S.L.</t>
  </si>
  <si>
    <t>SENEGAR, S.L.</t>
  </si>
  <si>
    <t>SUMINISTROS ELECTRICOS COTO, S.L.</t>
  </si>
  <si>
    <t>B93354231</t>
  </si>
  <si>
    <t>B92603596</t>
  </si>
  <si>
    <t>B28475002</t>
  </si>
  <si>
    <t>COMERCIAL DE SUMINISTROS PARA LA INFORMATICA, S.L.</t>
  </si>
  <si>
    <t>GRUPO DISOFIC, S.L.U.</t>
  </si>
  <si>
    <t>B29070943</t>
  </si>
  <si>
    <t>B41175210</t>
  </si>
  <si>
    <t>Monitores y soportes monitores</t>
  </si>
  <si>
    <t>PROINCO, S.A.</t>
  </si>
  <si>
    <t>A29049509</t>
  </si>
  <si>
    <t>MICROCAD INFORMATICA, S.L.</t>
  </si>
  <si>
    <t>ZAMORANO SANCHEZ, MANUEL</t>
  </si>
  <si>
    <t>B29627510</t>
  </si>
  <si>
    <t>74870703E</t>
  </si>
  <si>
    <t>P214</t>
  </si>
  <si>
    <t>Mat.eléctrico mant. instalaciones</t>
  </si>
  <si>
    <t>B92970706</t>
  </si>
  <si>
    <t>28938727N</t>
  </si>
  <si>
    <t>JAVIER CANDELA ARQUITECTURA Y URBANISMO, S.L.</t>
  </si>
  <si>
    <t>JAVIER CANDELA ORTIZ DE LA TABLA</t>
  </si>
  <si>
    <t>B93122430</t>
  </si>
  <si>
    <t>SACROG 85, S.L.</t>
  </si>
  <si>
    <t>A92388776</t>
  </si>
  <si>
    <t>ACUATIC INGENIERIA Y PROYECTOS, S.L.</t>
  </si>
  <si>
    <t>AGRORREBOLLO, S.L.</t>
  </si>
  <si>
    <t>EPICENTER MALAGA, S.L.</t>
  </si>
  <si>
    <t>REPRESENTACIONES MARTIN MENA, S.L.</t>
  </si>
  <si>
    <t>JOPEVA MONTAJES Y MANTENIMIENTO, S.L.</t>
  </si>
  <si>
    <t>LABORATORIO ANAYCO, S.L.U.</t>
  </si>
  <si>
    <t>INTEGRACION AGENCIA DE VIAJES, S.A.</t>
  </si>
  <si>
    <t>LEFEBVRE EL DERECHO, S.L.</t>
  </si>
  <si>
    <t>SIGNO CONSULTORES, FORMACION Y DESARROLLO, S.L.</t>
  </si>
  <si>
    <t>NEUMATICOS SOLEDAD, S.L.</t>
  </si>
  <si>
    <t>VIVEROS GUZMAN, S.L.U.</t>
  </si>
  <si>
    <t>BAEZA,S.A.</t>
  </si>
  <si>
    <t>INCOTEX, S.L.</t>
  </si>
  <si>
    <t>BENALSIGN, S.L.U.</t>
  </si>
  <si>
    <t>IUS LABORAL ABOGADOS, SLP</t>
  </si>
  <si>
    <t>CONSENUR SANITARIOS, S.L.U.</t>
  </si>
  <si>
    <t>OFIBURO, S.L.</t>
  </si>
  <si>
    <t>SAGE SPAIN, S.L.</t>
  </si>
  <si>
    <t>ONE AND ONE INTERNET ESPAÑA, S.L.U</t>
  </si>
  <si>
    <t>B87451183</t>
  </si>
  <si>
    <t>B93563807</t>
  </si>
  <si>
    <t>B92180850</t>
  </si>
  <si>
    <t>B97923841</t>
  </si>
  <si>
    <t>B93529790</t>
  </si>
  <si>
    <t>B29539806</t>
  </si>
  <si>
    <t>A84523505</t>
  </si>
  <si>
    <t>A79216651</t>
  </si>
  <si>
    <t>B93187326</t>
  </si>
  <si>
    <t>B03260684</t>
  </si>
  <si>
    <t>B29745411</t>
  </si>
  <si>
    <t>B92534643</t>
  </si>
  <si>
    <t>B92118694</t>
  </si>
  <si>
    <t>B93107464</t>
  </si>
  <si>
    <t>B86208824</t>
  </si>
  <si>
    <t>B29023413</t>
  </si>
  <si>
    <t>B58836321</t>
  </si>
  <si>
    <t>B85049435</t>
  </si>
  <si>
    <t>Redacción proyecto colocación velas de sombras</t>
  </si>
  <si>
    <t>Bomba dosificadora sistema de riego</t>
  </si>
  <si>
    <t xml:space="preserve">Persianas para hall entrada y auriculares </t>
  </si>
  <si>
    <t>Aspiradores Sthil</t>
  </si>
  <si>
    <t>Gafas de protección</t>
  </si>
  <si>
    <t xml:space="preserve">Papeleras para viales </t>
  </si>
  <si>
    <t>Reparación vehículo 8831GMD cambio batería</t>
  </si>
  <si>
    <t>Instalación red parabalones</t>
  </si>
  <si>
    <t>Analítica vertido agua</t>
  </si>
  <si>
    <t>Bolsa asa, bolsa basura y gel limpiador</t>
  </si>
  <si>
    <t>Escobillas limpiaparabrisas  para vehículo 7775LKH</t>
  </si>
  <si>
    <t>Elaboración política seguridad de la información</t>
  </si>
  <si>
    <t>Mat.eléctrico para repar. Túnel de la musica</t>
  </si>
  <si>
    <t>Tren y hotel viaja a Madrid feria  Hygienalia</t>
  </si>
  <si>
    <t>Cambio neumáticos traseros vehiculo 8185MTH</t>
  </si>
  <si>
    <t>Arbolado creación nueva sombra zona petanca y parque nagayo</t>
  </si>
  <si>
    <t>Mat. para reparaciónes varias y producto antialgas</t>
  </si>
  <si>
    <t xml:space="preserve">Material de riego para mantenimiento </t>
  </si>
  <si>
    <t>Reposición silla oficina,auriculares y espiral cables</t>
  </si>
  <si>
    <t>licencia micrsoft 365</t>
  </si>
  <si>
    <t>Reparación aparato biosaludable y de juego infantiil</t>
  </si>
  <si>
    <t>Revisión extintores</t>
  </si>
  <si>
    <t>Dirección obras intalación proyecto sombras</t>
  </si>
  <si>
    <t>Mini ratón inalámbrico, cubilete y bandeja ajustable</t>
  </si>
  <si>
    <t>Revisión Arnés</t>
  </si>
  <si>
    <t>Elaboración nota técnica en material labotal</t>
  </si>
  <si>
    <t>Armario para sala reuniones P.O.</t>
  </si>
  <si>
    <t>Licencias SQL + servicicio actualización Sage 200C + mant</t>
  </si>
  <si>
    <t>Servicio web</t>
  </si>
  <si>
    <t>Carro cubo nikita y cubo para carros</t>
  </si>
  <si>
    <t>Monitor philips para puesto oficina P.O.</t>
  </si>
  <si>
    <t>P272</t>
  </si>
  <si>
    <t>P279</t>
  </si>
  <si>
    <t>P278</t>
  </si>
  <si>
    <t>P283</t>
  </si>
  <si>
    <t>P287</t>
  </si>
  <si>
    <t>P286</t>
  </si>
  <si>
    <t>P277</t>
  </si>
  <si>
    <t>P291</t>
  </si>
  <si>
    <t>P297</t>
  </si>
  <si>
    <t>P300</t>
  </si>
  <si>
    <t>P304</t>
  </si>
  <si>
    <t>P306</t>
  </si>
  <si>
    <t>P307</t>
  </si>
  <si>
    <t>P312</t>
  </si>
  <si>
    <t>P308</t>
  </si>
  <si>
    <t>P315</t>
  </si>
  <si>
    <t>P316</t>
  </si>
  <si>
    <t>P309</t>
  </si>
  <si>
    <t>P292</t>
  </si>
  <si>
    <t>P293</t>
  </si>
  <si>
    <t>P284</t>
  </si>
  <si>
    <t>P318</t>
  </si>
  <si>
    <t>P327</t>
  </si>
  <si>
    <t>P332</t>
  </si>
  <si>
    <t>P331</t>
  </si>
  <si>
    <t>P323</t>
  </si>
  <si>
    <t>P334</t>
  </si>
  <si>
    <t>P338</t>
  </si>
  <si>
    <t>P348</t>
  </si>
  <si>
    <t>P340</t>
  </si>
  <si>
    <t>P294</t>
  </si>
  <si>
    <t>P341</t>
  </si>
  <si>
    <t>P347</t>
  </si>
  <si>
    <t>P349</t>
  </si>
  <si>
    <t>P325</t>
  </si>
  <si>
    <t>P350</t>
  </si>
  <si>
    <t>P320</t>
  </si>
  <si>
    <t>P337</t>
  </si>
  <si>
    <t>P352</t>
  </si>
  <si>
    <t>P360</t>
  </si>
  <si>
    <t>servicio</t>
  </si>
  <si>
    <t>suministro</t>
  </si>
  <si>
    <t>Recogida y transporte de residuos peligrosos P.O.</t>
  </si>
  <si>
    <t>Curso Facturación electrónica</t>
  </si>
  <si>
    <t>mat. fontanería reparac. duchas vestuarios y depuradora</t>
  </si>
  <si>
    <t>Vinilo para sustitución de cartelería por deterioro</t>
  </si>
  <si>
    <t>Cuarto trimestre 2025</t>
  </si>
  <si>
    <t>AGS SOLAR ENERGY, SL.</t>
  </si>
  <si>
    <t>TOTAL ANIMAL SERVICES PARAISO TAS, S.L.</t>
  </si>
  <si>
    <t>CAMEARCO, S.L.</t>
  </si>
  <si>
    <t>PECNIAIR MALAGA, S.L.</t>
  </si>
  <si>
    <t>TABOSA, S.L.</t>
  </si>
  <si>
    <t>P365</t>
  </si>
  <si>
    <t>P357</t>
  </si>
  <si>
    <t>P367</t>
  </si>
  <si>
    <t>P364</t>
  </si>
  <si>
    <t>P368</t>
  </si>
  <si>
    <t>P372</t>
  </si>
  <si>
    <t>P322</t>
  </si>
  <si>
    <t>P373</t>
  </si>
  <si>
    <t>P376</t>
  </si>
  <si>
    <t>P264</t>
  </si>
  <si>
    <t xml:space="preserve">Sum. Dos autómatas puerta de entrada </t>
  </si>
  <si>
    <t>Embellecedor madera separador aguas geiser</t>
  </si>
  <si>
    <t>Gestión de residuos clínicos, analíticas y tratamiento animales</t>
  </si>
  <si>
    <t>Reparación llave vehículo 2659HHZ</t>
  </si>
  <si>
    <t>Instalación de skimmer</t>
  </si>
  <si>
    <t xml:space="preserve">Reparaciones metálicas varias </t>
  </si>
  <si>
    <t>Cargador y roturer</t>
  </si>
  <si>
    <t>Reparación bomba depuradora</t>
  </si>
  <si>
    <t>B93307973</t>
  </si>
  <si>
    <t>B92997600</t>
  </si>
  <si>
    <t>B92709294</t>
  </si>
  <si>
    <t>B29877412</t>
  </si>
  <si>
    <t>B29109378</t>
  </si>
  <si>
    <t>instalación equipo aire acondicionado en sustitución</t>
  </si>
  <si>
    <t>Matenimiento anual 7775LKH y 7773LKH</t>
  </si>
  <si>
    <t>Retiradas restos vegetales con camión grúa</t>
  </si>
  <si>
    <t>Reparación pinchazo vehiculo 8185MTH</t>
  </si>
  <si>
    <t>AUTOVISA, S.A.</t>
  </si>
  <si>
    <t>MADEL, S.L.</t>
  </si>
  <si>
    <t>ASES XXI, S.L.</t>
  </si>
  <si>
    <t>A29051067</t>
  </si>
  <si>
    <t>B29716511</t>
  </si>
  <si>
    <t>B82869959</t>
  </si>
  <si>
    <t>Retroquelado nº de chasis</t>
  </si>
  <si>
    <t>pizarra magnetica y persiana blanca</t>
  </si>
  <si>
    <t>Material eléctrico para mejorar el alumbrado mesas ping pong</t>
  </si>
  <si>
    <t>Mat.eléctrico para reparaciones varias</t>
  </si>
  <si>
    <t>Reparac. Vehíclo 3890GMH</t>
  </si>
  <si>
    <t>Mantenimiento puentes de madera</t>
  </si>
  <si>
    <t>Inspección juegos infantiles y dportivos</t>
  </si>
  <si>
    <t>Batería de arrancador booster</t>
  </si>
  <si>
    <t>P378</t>
  </si>
  <si>
    <t>P369</t>
  </si>
  <si>
    <t>P377</t>
  </si>
  <si>
    <t>P355</t>
  </si>
  <si>
    <t>P379</t>
  </si>
  <si>
    <t>P311</t>
  </si>
  <si>
    <t>P380</t>
  </si>
  <si>
    <t>P346</t>
  </si>
  <si>
    <t>P382</t>
  </si>
  <si>
    <t>Reparaciones metálicas entradas pistas deportivas</t>
  </si>
  <si>
    <t>P344</t>
  </si>
  <si>
    <t>2ª Inspección reglamentaria instal. Baja tensión P.O.</t>
  </si>
  <si>
    <t>B08658601</t>
  </si>
  <si>
    <t>BUREAU VERITAS INSPECCION Y TESTING, S.L.U</t>
  </si>
  <si>
    <t>HRCS GROUP &amp; MARM CONSULTORES</t>
  </si>
  <si>
    <t>MABEGA 1973, S.L.</t>
  </si>
  <si>
    <t>Actualización herramienta excel de apoyo a la negociación convenio</t>
  </si>
  <si>
    <t>Escaleras telescópica y escalera con plataforma</t>
  </si>
  <si>
    <t>P390</t>
  </si>
  <si>
    <t>P383</t>
  </si>
  <si>
    <t>B93478048</t>
  </si>
  <si>
    <t>B92982124</t>
  </si>
  <si>
    <t>suministro de cuatro mesas de ping pong antivandálicas</t>
  </si>
  <si>
    <t>ADECCO FORMACION, S.A.</t>
  </si>
  <si>
    <t>MIGUEL ANGEL INFANTE ROVIRA (ALSAM)</t>
  </si>
  <si>
    <t>BENITO URBAN S.L.U.</t>
  </si>
  <si>
    <t>JOPEVA MONTAJES Y
MANTENIMIENTO, S.L.</t>
  </si>
  <si>
    <t>PINTURAS SIXTO, S.L</t>
  </si>
  <si>
    <t>CONSULTING, S.L.U</t>
  </si>
  <si>
    <t>JUAN JOSE CASTILLO MARTÍN</t>
  </si>
  <si>
    <t>A58467341</t>
  </si>
  <si>
    <t>33383461L</t>
  </si>
  <si>
    <t>B59987529</t>
  </si>
  <si>
    <t>B92128826</t>
  </si>
  <si>
    <t>B83160317</t>
  </si>
  <si>
    <t>B78970506</t>
  </si>
  <si>
    <t>25688098L</t>
  </si>
  <si>
    <t>E24</t>
  </si>
  <si>
    <t>E27</t>
  </si>
  <si>
    <t>E30</t>
  </si>
  <si>
    <t>E32</t>
  </si>
  <si>
    <t>E34</t>
  </si>
  <si>
    <t>E35</t>
  </si>
  <si>
    <t>E37</t>
  </si>
  <si>
    <t>E38</t>
  </si>
  <si>
    <t>E40</t>
  </si>
  <si>
    <t>Formación de los trabajadores sobre el Protocolo de Acoso</t>
  </si>
  <si>
    <t>obra</t>
  </si>
  <si>
    <t>Pintura en varias zonas en las instalaciones del Parque del Oeste</t>
  </si>
  <si>
    <t>suministro de una Rotativa Lozano L 500 y otra marca Rotapav R510 HD</t>
  </si>
  <si>
    <t>Diseño de  procedimiento de Relevo Funcional para el Personal de Jefaturas</t>
  </si>
  <si>
    <t>Estudio y valoración de un sistema de previsión social</t>
  </si>
  <si>
    <t>Instalción de Velas de sombra para parque infantil denominado “Nagayo” en P.O.</t>
  </si>
  <si>
    <t>Auditoría externa de Tecnologías de la Información (IT)</t>
  </si>
  <si>
    <t>02/10/2025</t>
  </si>
  <si>
    <t>08/10/2025</t>
  </si>
  <si>
    <t>09/10/2025</t>
  </si>
  <si>
    <t>10/10/2025</t>
  </si>
  <si>
    <t>14/10/2025</t>
  </si>
  <si>
    <t>22/10/2025</t>
  </si>
  <si>
    <t>26/10/2025</t>
  </si>
  <si>
    <t>07/11/2025</t>
  </si>
  <si>
    <t>19/11/2025</t>
  </si>
  <si>
    <t>22/12/2025</t>
  </si>
  <si>
    <t>F.1338, Material Fontanería</t>
  </si>
  <si>
    <t>F.2236, Sustrato Tierra Vegetal</t>
  </si>
  <si>
    <t>F.1517, Tubo Dosif. Rollo</t>
  </si>
  <si>
    <t>F.6757, Cargador y Baterias</t>
  </si>
  <si>
    <t>F.9626, Transporte Telefonía Mas IP</t>
  </si>
  <si>
    <t>F.7306, Trolley Hrrtas</t>
  </si>
  <si>
    <t>F.4360, Mat. Fontanería</t>
  </si>
  <si>
    <t>F.5386, Material Fontanería</t>
  </si>
  <si>
    <t xml:space="preserve">F.985, Cortinas </t>
  </si>
  <si>
    <t>F.1724, Barras, Cortinas</t>
  </si>
  <si>
    <t>F.20860, Comida Animales</t>
  </si>
  <si>
    <t>F.9077, Material Fontanería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</si>
  <si>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</si>
  <si>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</si>
  <si>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</si>
  <si>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</si>
  <si>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</si>
  <si>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</si>
  <si>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</si>
  <si>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</si>
  <si>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</si>
  <si>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</si>
  <si>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</si>
  <si>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</si>
  <si>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CECASA ELECTRONICAS, S.L.</t>
  </si>
  <si>
    <t>B29361078</t>
  </si>
  <si>
    <t>SEUR GEOPOST, S.L.U.</t>
  </si>
  <si>
    <t>B82516600</t>
  </si>
  <si>
    <t>BRICOLAJE BRICOMAN, S.L.U</t>
  </si>
  <si>
    <t>B84406289</t>
  </si>
  <si>
    <t>B56921414</t>
  </si>
  <si>
    <t>COMERCIAL MAXI STORE ANDALUCIA, S.L.</t>
  </si>
  <si>
    <t>Y3021664F</t>
  </si>
  <si>
    <t>GONZALEZ FERNANDEZ, RAISA</t>
  </si>
  <si>
    <t>Billete tren desarrollo y control limpieza  a madrid</t>
  </si>
  <si>
    <t>servicios de asesoramiento gestión de aguas y estanque P.O.</t>
  </si>
  <si>
    <t>ERNST &amp; YOUNG, S.L.</t>
  </si>
  <si>
    <t>HRCS GROUP &amp; MARM CONSULTORES, S.L.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</si>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</sst>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49" fontId="4" fillId="0" borderId="0" xfId="0" applyNumberFormat="1" applyFont="1" applyAlignment="1" applyProtection="1">
      <alignment horizontal="left"/>
      <protection locked="0"/>
    </xf>
    <xf numFmtId="14" fontId="9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left"/>
      <protection locked="0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1" fillId="0" borderId="0" xfId="1" applyNumberFormat="1" applyFont="1" applyAlignment="1">
      <alignment horizontal="center" vertical="center"/>
    </xf>
    <xf numFmtId="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4" fontId="11" fillId="0" borderId="0" xfId="0" applyNumberFormat="1" applyFont="1"/>
    <xf numFmtId="165" fontId="11" fillId="0" borderId="0" xfId="0" applyNumberFormat="1" applyFont="1"/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91"/>
  <sheetViews>
    <sheetView tabSelected="1" topLeftCell="D1" zoomScale="110" zoomScaleNormal="110" workbookViewId="0">
      <selection activeCell="N11" sqref="N11"/>
    </sheetView>
  </sheetViews>
  <sheetFormatPr baseColWidth="10" defaultRowHeight="14.4" x14ac:dyDescent="0.3"/>
  <cols>
    <col min="1" max="1" width="10" style="11" customWidth="1"/>
    <col min="2" max="2" width="7.109375" bestFit="1" customWidth="1"/>
    <col min="3" max="3" width="65.6640625" bestFit="1" customWidth="1"/>
    <col min="4" max="4" width="14.88671875" customWidth="1"/>
    <col min="5" max="5" width="14.109375" customWidth="1"/>
    <col min="6" max="6" width="9.5546875" style="4" customWidth="1"/>
    <col min="7" max="7" width="14.44140625" style="2" bestFit="1" customWidth="1"/>
    <col min="8" max="8" width="13.5546875" style="3" customWidth="1"/>
    <col min="9" max="9" width="46.5546875" style="3" customWidth="1"/>
    <col min="10" max="10" width="8.6640625" style="2" customWidth="1"/>
  </cols>
  <sheetData>
    <row r="2" spans="1:10" x14ac:dyDescent="0.3">
      <c r="B2" s="67" t="s">
        <v>0</v>
      </c>
      <c r="C2" s="67"/>
      <c r="D2" s="67"/>
      <c r="E2" s="67"/>
      <c r="F2" s="67"/>
      <c r="G2" s="67"/>
      <c r="H2" s="67"/>
      <c r="I2" s="67"/>
    </row>
    <row r="3" spans="1:10" x14ac:dyDescent="0.3">
      <c r="B3" s="68" t="s">
        <v>151</v>
      </c>
      <c r="C3" s="68"/>
      <c r="D3" s="68"/>
      <c r="E3" s="68"/>
      <c r="F3" s="68"/>
      <c r="G3" s="68"/>
      <c r="H3" s="68"/>
      <c r="I3" s="68"/>
    </row>
    <row r="5" spans="1:10" x14ac:dyDescent="0.3">
      <c r="A5" s="12" t="s">
        <v>9</v>
      </c>
      <c r="B5" s="1" t="s">
        <v>1</v>
      </c>
      <c r="C5" s="1" t="s">
        <v>2</v>
      </c>
      <c r="D5" s="1" t="s">
        <v>3</v>
      </c>
      <c r="E5" s="1" t="s">
        <v>7</v>
      </c>
      <c r="F5" s="8" t="s">
        <v>8</v>
      </c>
      <c r="G5" s="1" t="s">
        <v>4</v>
      </c>
      <c r="H5" s="1" t="s">
        <v>5</v>
      </c>
      <c r="I5" s="1" t="s">
        <v>6</v>
      </c>
      <c r="J5" s="1" t="s">
        <v>10</v>
      </c>
    </row>
    <row r="6" spans="1:10" x14ac:dyDescent="0.3">
      <c r="A6" s="13">
        <v>45931</v>
      </c>
      <c r="B6" s="6" t="s">
        <v>105</v>
      </c>
      <c r="C6" s="7" t="s">
        <v>74</v>
      </c>
      <c r="D6" s="6" t="s">
        <v>145</v>
      </c>
      <c r="E6" s="9">
        <v>800</v>
      </c>
      <c r="F6" s="10">
        <v>168</v>
      </c>
      <c r="G6" s="9">
        <f t="shared" ref="G6:G41" si="0">+F6+E6</f>
        <v>968</v>
      </c>
      <c r="H6" s="59" t="s">
        <v>31</v>
      </c>
      <c r="I6" s="7" t="s">
        <v>33</v>
      </c>
      <c r="J6" s="49" t="s">
        <v>300</v>
      </c>
    </row>
    <row r="7" spans="1:10" x14ac:dyDescent="0.3">
      <c r="A7" s="13">
        <v>45937</v>
      </c>
      <c r="B7" s="6" t="s">
        <v>106</v>
      </c>
      <c r="C7" s="7" t="s">
        <v>75</v>
      </c>
      <c r="D7" s="6" t="s">
        <v>146</v>
      </c>
      <c r="E7" s="9">
        <v>984.2</v>
      </c>
      <c r="F7" s="57">
        <v>206.68</v>
      </c>
      <c r="G7" s="9">
        <f t="shared" si="0"/>
        <v>1190.8800000000001</v>
      </c>
      <c r="H7" s="59" t="s">
        <v>56</v>
      </c>
      <c r="I7" s="7" t="s">
        <v>37</v>
      </c>
      <c r="J7" s="49" t="s">
        <v>300</v>
      </c>
    </row>
    <row r="8" spans="1:10" x14ac:dyDescent="0.3">
      <c r="A8" s="13">
        <v>45937</v>
      </c>
      <c r="B8" s="6" t="s">
        <v>107</v>
      </c>
      <c r="C8" s="7" t="s">
        <v>29</v>
      </c>
      <c r="D8" s="6" t="s">
        <v>146</v>
      </c>
      <c r="E8" s="9">
        <v>101.37</v>
      </c>
      <c r="F8" s="57">
        <v>21.29</v>
      </c>
      <c r="G8" s="9">
        <f t="shared" si="0"/>
        <v>122.66</v>
      </c>
      <c r="H8" s="59" t="s">
        <v>20</v>
      </c>
      <c r="I8" s="7" t="s">
        <v>13</v>
      </c>
      <c r="J8" s="49" t="s">
        <v>300</v>
      </c>
    </row>
    <row r="9" spans="1:10" x14ac:dyDescent="0.3">
      <c r="A9" s="13">
        <v>45938</v>
      </c>
      <c r="B9" s="6" t="s">
        <v>108</v>
      </c>
      <c r="C9" s="7" t="s">
        <v>76</v>
      </c>
      <c r="D9" s="6" t="s">
        <v>146</v>
      </c>
      <c r="E9" s="9">
        <v>180.05</v>
      </c>
      <c r="F9" s="57">
        <v>37.81</v>
      </c>
      <c r="G9" s="9">
        <f t="shared" si="0"/>
        <v>217.86</v>
      </c>
      <c r="H9" s="59" t="s">
        <v>16</v>
      </c>
      <c r="I9" s="7" t="s">
        <v>17</v>
      </c>
      <c r="J9" s="49" t="s">
        <v>300</v>
      </c>
    </row>
    <row r="10" spans="1:10" x14ac:dyDescent="0.3">
      <c r="A10" s="13">
        <v>45939</v>
      </c>
      <c r="B10" s="6" t="s">
        <v>109</v>
      </c>
      <c r="C10" s="7" t="s">
        <v>77</v>
      </c>
      <c r="D10" s="6" t="s">
        <v>146</v>
      </c>
      <c r="E10" s="9">
        <v>176.28</v>
      </c>
      <c r="F10" s="57">
        <v>37.020000000000003</v>
      </c>
      <c r="G10" s="9">
        <f t="shared" si="0"/>
        <v>213.3</v>
      </c>
      <c r="H10" s="59" t="s">
        <v>57</v>
      </c>
      <c r="I10" s="7" t="s">
        <v>38</v>
      </c>
      <c r="J10" s="49" t="s">
        <v>300</v>
      </c>
    </row>
    <row r="11" spans="1:10" x14ac:dyDescent="0.3">
      <c r="A11" s="13">
        <v>45939</v>
      </c>
      <c r="B11" s="6" t="s">
        <v>110</v>
      </c>
      <c r="C11" s="7" t="s">
        <v>78</v>
      </c>
      <c r="D11" s="6" t="s">
        <v>146</v>
      </c>
      <c r="E11" s="9">
        <v>153</v>
      </c>
      <c r="F11" s="57">
        <v>32.130000000000003</v>
      </c>
      <c r="G11" s="9">
        <f t="shared" si="0"/>
        <v>185.13</v>
      </c>
      <c r="H11" s="59" t="s">
        <v>58</v>
      </c>
      <c r="I11" s="7" t="s">
        <v>39</v>
      </c>
      <c r="J11" s="49" t="s">
        <v>300</v>
      </c>
    </row>
    <row r="12" spans="1:10" x14ac:dyDescent="0.3">
      <c r="A12" s="13">
        <v>45939</v>
      </c>
      <c r="B12" s="6" t="s">
        <v>111</v>
      </c>
      <c r="C12" s="7" t="s">
        <v>79</v>
      </c>
      <c r="D12" s="6" t="s">
        <v>146</v>
      </c>
      <c r="E12" s="9">
        <v>1780</v>
      </c>
      <c r="F12" s="57">
        <v>373.8</v>
      </c>
      <c r="G12" s="9">
        <f t="shared" si="0"/>
        <v>2153.8000000000002</v>
      </c>
      <c r="H12" s="59" t="s">
        <v>59</v>
      </c>
      <c r="I12" s="7" t="s">
        <v>40</v>
      </c>
      <c r="J12" s="49" t="s">
        <v>300</v>
      </c>
    </row>
    <row r="13" spans="1:10" x14ac:dyDescent="0.3">
      <c r="A13" s="13">
        <v>45950</v>
      </c>
      <c r="B13" s="6" t="s">
        <v>112</v>
      </c>
      <c r="C13" s="7" t="s">
        <v>80</v>
      </c>
      <c r="D13" s="6" t="s">
        <v>145</v>
      </c>
      <c r="E13" s="9">
        <v>110.84</v>
      </c>
      <c r="F13" s="57">
        <v>23.28</v>
      </c>
      <c r="G13" s="9">
        <f t="shared" si="0"/>
        <v>134.12</v>
      </c>
      <c r="H13" s="59" t="s">
        <v>27</v>
      </c>
      <c r="I13" s="7" t="s">
        <v>25</v>
      </c>
      <c r="J13" s="49" t="s">
        <v>300</v>
      </c>
    </row>
    <row r="14" spans="1:10" s="5" customFormat="1" x14ac:dyDescent="0.3">
      <c r="A14" s="14">
        <v>45951</v>
      </c>
      <c r="B14" s="15" t="s">
        <v>113</v>
      </c>
      <c r="C14" s="16" t="s">
        <v>81</v>
      </c>
      <c r="D14" s="6" t="s">
        <v>145</v>
      </c>
      <c r="E14" s="9">
        <v>1060</v>
      </c>
      <c r="F14" s="57">
        <v>222.6</v>
      </c>
      <c r="G14" s="9">
        <f t="shared" si="0"/>
        <v>1282.5999999999999</v>
      </c>
      <c r="H14" s="59" t="s">
        <v>60</v>
      </c>
      <c r="I14" s="16" t="s">
        <v>41</v>
      </c>
      <c r="J14" s="49" t="s">
        <v>300</v>
      </c>
    </row>
    <row r="15" spans="1:10" x14ac:dyDescent="0.3">
      <c r="A15" s="13">
        <v>45951</v>
      </c>
      <c r="B15" s="6" t="s">
        <v>114</v>
      </c>
      <c r="C15" s="7" t="s">
        <v>82</v>
      </c>
      <c r="D15" s="6" t="s">
        <v>145</v>
      </c>
      <c r="E15" s="9">
        <v>147.54</v>
      </c>
      <c r="F15" s="57">
        <v>30.98</v>
      </c>
      <c r="G15" s="9">
        <f t="shared" si="0"/>
        <v>178.51999999999998</v>
      </c>
      <c r="H15" s="59" t="s">
        <v>61</v>
      </c>
      <c r="I15" s="7" t="s">
        <v>42</v>
      </c>
      <c r="J15" s="49" t="s">
        <v>300</v>
      </c>
    </row>
    <row r="16" spans="1:10" x14ac:dyDescent="0.3">
      <c r="A16" s="13">
        <v>45951</v>
      </c>
      <c r="B16" s="6" t="s">
        <v>115</v>
      </c>
      <c r="C16" s="7" t="s">
        <v>83</v>
      </c>
      <c r="D16" s="6" t="s">
        <v>146</v>
      </c>
      <c r="E16" s="9">
        <v>135.25</v>
      </c>
      <c r="F16" s="57">
        <v>28.4</v>
      </c>
      <c r="G16" s="9">
        <f t="shared" si="0"/>
        <v>163.65</v>
      </c>
      <c r="H16" s="59" t="s">
        <v>15</v>
      </c>
      <c r="I16" s="7" t="s">
        <v>12</v>
      </c>
      <c r="J16" s="49" t="s">
        <v>300</v>
      </c>
    </row>
    <row r="17" spans="1:10" x14ac:dyDescent="0.3">
      <c r="A17" s="13">
        <v>45951</v>
      </c>
      <c r="B17" s="6" t="s">
        <v>116</v>
      </c>
      <c r="C17" s="7" t="s">
        <v>84</v>
      </c>
      <c r="D17" s="6" t="s">
        <v>146</v>
      </c>
      <c r="E17" s="9">
        <v>31.36</v>
      </c>
      <c r="F17" s="57">
        <v>6.59</v>
      </c>
      <c r="G17" s="9">
        <f t="shared" si="0"/>
        <v>37.950000000000003</v>
      </c>
      <c r="H17" s="59" t="s">
        <v>27</v>
      </c>
      <c r="I17" s="7" t="s">
        <v>25</v>
      </c>
      <c r="J17" s="49" t="s">
        <v>300</v>
      </c>
    </row>
    <row r="18" spans="1:10" x14ac:dyDescent="0.3">
      <c r="A18" s="13">
        <v>45957</v>
      </c>
      <c r="B18" s="6" t="s">
        <v>117</v>
      </c>
      <c r="C18" s="7" t="s">
        <v>296</v>
      </c>
      <c r="D18" s="6" t="s">
        <v>145</v>
      </c>
      <c r="E18" s="9">
        <v>52.71</v>
      </c>
      <c r="F18" s="57">
        <v>6.24</v>
      </c>
      <c r="G18" s="9">
        <f t="shared" si="0"/>
        <v>58.95</v>
      </c>
      <c r="H18" s="59" t="s">
        <v>62</v>
      </c>
      <c r="I18" s="7" t="s">
        <v>43</v>
      </c>
      <c r="J18" s="49" t="s">
        <v>301</v>
      </c>
    </row>
    <row r="19" spans="1:10" x14ac:dyDescent="0.3">
      <c r="A19" s="13">
        <v>45958</v>
      </c>
      <c r="B19" s="6" t="s">
        <v>118</v>
      </c>
      <c r="C19" s="7" t="s">
        <v>148</v>
      </c>
      <c r="D19" s="6" t="s">
        <v>145</v>
      </c>
      <c r="E19" s="9">
        <v>720</v>
      </c>
      <c r="F19" s="57">
        <v>151.19999999999999</v>
      </c>
      <c r="G19" s="9">
        <f t="shared" si="0"/>
        <v>871.2</v>
      </c>
      <c r="H19" s="59" t="s">
        <v>63</v>
      </c>
      <c r="I19" s="7" t="s">
        <v>44</v>
      </c>
      <c r="J19" s="49" t="s">
        <v>301</v>
      </c>
    </row>
    <row r="20" spans="1:10" s="5" customFormat="1" x14ac:dyDescent="0.3">
      <c r="A20" s="14">
        <v>45958</v>
      </c>
      <c r="B20" s="6" t="s">
        <v>28</v>
      </c>
      <c r="C20" s="16" t="s">
        <v>85</v>
      </c>
      <c r="D20" s="6" t="s">
        <v>145</v>
      </c>
      <c r="E20" s="10">
        <v>1420</v>
      </c>
      <c r="F20" s="57">
        <v>298.2</v>
      </c>
      <c r="G20" s="9">
        <f t="shared" si="0"/>
        <v>1718.2</v>
      </c>
      <c r="H20" s="60" t="s">
        <v>64</v>
      </c>
      <c r="I20" s="16" t="s">
        <v>45</v>
      </c>
      <c r="J20" s="49" t="s">
        <v>300</v>
      </c>
    </row>
    <row r="21" spans="1:10" x14ac:dyDescent="0.3">
      <c r="A21" s="13">
        <v>45958</v>
      </c>
      <c r="B21" s="6" t="s">
        <v>119</v>
      </c>
      <c r="C21" s="7" t="s">
        <v>86</v>
      </c>
      <c r="D21" s="6" t="s">
        <v>146</v>
      </c>
      <c r="E21" s="9">
        <v>194.54</v>
      </c>
      <c r="F21" s="57">
        <v>40.85</v>
      </c>
      <c r="G21" s="9">
        <f t="shared" si="0"/>
        <v>235.39</v>
      </c>
      <c r="H21" s="59" t="s">
        <v>20</v>
      </c>
      <c r="I21" s="7" t="s">
        <v>13</v>
      </c>
      <c r="J21" s="49" t="s">
        <v>300</v>
      </c>
    </row>
    <row r="22" spans="1:10" x14ac:dyDescent="0.3">
      <c r="A22" s="13">
        <v>45959</v>
      </c>
      <c r="B22" s="6" t="s">
        <v>120</v>
      </c>
      <c r="C22" s="7" t="s">
        <v>87</v>
      </c>
      <c r="D22" s="6" t="s">
        <v>145</v>
      </c>
      <c r="E22" s="9">
        <v>259.97000000000003</v>
      </c>
      <c r="F22" s="57">
        <v>26</v>
      </c>
      <c r="G22" s="9">
        <f t="shared" si="0"/>
        <v>285.97000000000003</v>
      </c>
      <c r="H22" s="59" t="s">
        <v>62</v>
      </c>
      <c r="I22" s="7" t="s">
        <v>43</v>
      </c>
      <c r="J22" s="49" t="s">
        <v>301</v>
      </c>
    </row>
    <row r="23" spans="1:10" x14ac:dyDescent="0.3">
      <c r="A23" s="13">
        <v>45965</v>
      </c>
      <c r="B23" s="6" t="s">
        <v>121</v>
      </c>
      <c r="C23" s="7" t="s">
        <v>88</v>
      </c>
      <c r="D23" s="6" t="s">
        <v>145</v>
      </c>
      <c r="E23" s="9">
        <v>14.49</v>
      </c>
      <c r="F23" s="57">
        <v>3.04</v>
      </c>
      <c r="G23" s="9">
        <f t="shared" si="0"/>
        <v>17.53</v>
      </c>
      <c r="H23" s="59" t="s">
        <v>65</v>
      </c>
      <c r="I23" s="7" t="s">
        <v>46</v>
      </c>
      <c r="J23" s="49" t="s">
        <v>300</v>
      </c>
    </row>
    <row r="24" spans="1:10" x14ac:dyDescent="0.3">
      <c r="A24" s="13">
        <v>45965</v>
      </c>
      <c r="B24" s="6" t="s">
        <v>122</v>
      </c>
      <c r="C24" s="7" t="s">
        <v>89</v>
      </c>
      <c r="D24" s="6" t="s">
        <v>146</v>
      </c>
      <c r="E24" s="9">
        <v>1085</v>
      </c>
      <c r="F24" s="57">
        <v>128.91</v>
      </c>
      <c r="G24" s="9">
        <f t="shared" si="0"/>
        <v>1213.9100000000001</v>
      </c>
      <c r="H24" s="59" t="s">
        <v>66</v>
      </c>
      <c r="I24" s="7" t="s">
        <v>47</v>
      </c>
      <c r="J24" s="49" t="s">
        <v>301</v>
      </c>
    </row>
    <row r="25" spans="1:10" x14ac:dyDescent="0.3">
      <c r="A25" s="13">
        <v>45966</v>
      </c>
      <c r="B25" s="6" t="s">
        <v>123</v>
      </c>
      <c r="C25" s="7" t="s">
        <v>90</v>
      </c>
      <c r="D25" s="6" t="s">
        <v>146</v>
      </c>
      <c r="E25" s="9">
        <v>775.22</v>
      </c>
      <c r="F25" s="57">
        <v>162.80000000000001</v>
      </c>
      <c r="G25" s="9">
        <f t="shared" si="0"/>
        <v>938.02</v>
      </c>
      <c r="H25" s="59" t="s">
        <v>14</v>
      </c>
      <c r="I25" s="7" t="s">
        <v>11</v>
      </c>
      <c r="J25" s="49" t="s">
        <v>300</v>
      </c>
    </row>
    <row r="26" spans="1:10" s="5" customFormat="1" x14ac:dyDescent="0.3">
      <c r="A26" s="14">
        <v>45966</v>
      </c>
      <c r="B26" s="6" t="s">
        <v>124</v>
      </c>
      <c r="C26" s="16" t="s">
        <v>91</v>
      </c>
      <c r="D26" s="6" t="s">
        <v>146</v>
      </c>
      <c r="E26" s="10">
        <v>760.28</v>
      </c>
      <c r="F26" s="57">
        <v>159.66</v>
      </c>
      <c r="G26" s="9">
        <f t="shared" si="0"/>
        <v>919.93999999999994</v>
      </c>
      <c r="H26" s="59" t="s">
        <v>36</v>
      </c>
      <c r="I26" s="16" t="s">
        <v>48</v>
      </c>
      <c r="J26" s="49" t="s">
        <v>301</v>
      </c>
    </row>
    <row r="27" spans="1:10" x14ac:dyDescent="0.3">
      <c r="A27" s="13">
        <v>45966</v>
      </c>
      <c r="B27" s="6" t="s">
        <v>125</v>
      </c>
      <c r="C27" s="7" t="s">
        <v>149</v>
      </c>
      <c r="D27" s="6" t="s">
        <v>146</v>
      </c>
      <c r="E27" s="9">
        <v>244.52</v>
      </c>
      <c r="F27" s="57">
        <v>51.35</v>
      </c>
      <c r="G27" s="9">
        <f t="shared" si="0"/>
        <v>295.87</v>
      </c>
      <c r="H27" s="59" t="s">
        <v>23</v>
      </c>
      <c r="I27" s="7" t="s">
        <v>22</v>
      </c>
      <c r="J27" s="49" t="s">
        <v>301</v>
      </c>
    </row>
    <row r="28" spans="1:10" x14ac:dyDescent="0.3">
      <c r="A28" s="13">
        <v>45966</v>
      </c>
      <c r="B28" s="6" t="s">
        <v>126</v>
      </c>
      <c r="C28" s="7" t="s">
        <v>29</v>
      </c>
      <c r="D28" s="6" t="s">
        <v>146</v>
      </c>
      <c r="E28" s="9">
        <v>30.59</v>
      </c>
      <c r="F28" s="58">
        <v>6.42</v>
      </c>
      <c r="G28" s="9">
        <f t="shared" si="0"/>
        <v>37.01</v>
      </c>
      <c r="H28" s="59" t="s">
        <v>20</v>
      </c>
      <c r="I28" s="7" t="s">
        <v>13</v>
      </c>
      <c r="J28" s="49" t="s">
        <v>300</v>
      </c>
    </row>
    <row r="29" spans="1:10" x14ac:dyDescent="0.3">
      <c r="A29" s="13">
        <v>45967</v>
      </c>
      <c r="B29" s="6" t="s">
        <v>127</v>
      </c>
      <c r="C29" s="7" t="s">
        <v>92</v>
      </c>
      <c r="D29" s="6" t="s">
        <v>146</v>
      </c>
      <c r="E29" s="10">
        <v>507.7</v>
      </c>
      <c r="F29" s="57">
        <v>106.62</v>
      </c>
      <c r="G29" s="9">
        <f t="shared" si="0"/>
        <v>614.31999999999994</v>
      </c>
      <c r="H29" s="59" t="s">
        <v>16</v>
      </c>
      <c r="I29" s="7" t="s">
        <v>17</v>
      </c>
      <c r="J29" s="49" t="s">
        <v>300</v>
      </c>
    </row>
    <row r="30" spans="1:10" x14ac:dyDescent="0.3">
      <c r="A30" s="13">
        <v>45968</v>
      </c>
      <c r="B30" s="6" t="s">
        <v>128</v>
      </c>
      <c r="C30" s="7" t="s">
        <v>21</v>
      </c>
      <c r="D30" s="6" t="s">
        <v>145</v>
      </c>
      <c r="E30" s="9">
        <v>148.28</v>
      </c>
      <c r="F30" s="57">
        <v>31.14</v>
      </c>
      <c r="G30" s="9">
        <f t="shared" si="0"/>
        <v>179.42000000000002</v>
      </c>
      <c r="H30" s="59" t="s">
        <v>19</v>
      </c>
      <c r="I30" s="7" t="s">
        <v>18</v>
      </c>
      <c r="J30" s="49" t="s">
        <v>301</v>
      </c>
    </row>
    <row r="31" spans="1:10" x14ac:dyDescent="0.3">
      <c r="A31" s="13">
        <v>45968</v>
      </c>
      <c r="B31" s="6" t="s">
        <v>129</v>
      </c>
      <c r="C31" s="7" t="s">
        <v>93</v>
      </c>
      <c r="D31" s="6" t="s">
        <v>145</v>
      </c>
      <c r="E31" s="9">
        <v>1825.2</v>
      </c>
      <c r="F31" s="57">
        <v>383.29</v>
      </c>
      <c r="G31" s="9">
        <f t="shared" si="0"/>
        <v>2208.4900000000002</v>
      </c>
      <c r="H31" s="59" t="s">
        <v>26</v>
      </c>
      <c r="I31" s="7" t="s">
        <v>24</v>
      </c>
      <c r="J31" s="49" t="s">
        <v>300</v>
      </c>
    </row>
    <row r="32" spans="1:10" s="5" customFormat="1" x14ac:dyDescent="0.3">
      <c r="A32" s="14">
        <v>45971</v>
      </c>
      <c r="B32" s="15" t="s">
        <v>130</v>
      </c>
      <c r="C32" s="16" t="s">
        <v>94</v>
      </c>
      <c r="D32" s="6" t="s">
        <v>145</v>
      </c>
      <c r="E32" s="10">
        <v>436.3</v>
      </c>
      <c r="F32" s="57">
        <v>91.62</v>
      </c>
      <c r="G32" s="9">
        <f t="shared" si="0"/>
        <v>527.92000000000007</v>
      </c>
      <c r="H32" s="59" t="s">
        <v>14</v>
      </c>
      <c r="I32" s="16" t="s">
        <v>11</v>
      </c>
      <c r="J32" s="49" t="s">
        <v>300</v>
      </c>
    </row>
    <row r="33" spans="1:10" s="5" customFormat="1" x14ac:dyDescent="0.3">
      <c r="A33" s="14">
        <v>45973</v>
      </c>
      <c r="B33" s="15" t="s">
        <v>131</v>
      </c>
      <c r="C33" s="16" t="s">
        <v>95</v>
      </c>
      <c r="D33" s="6" t="s">
        <v>145</v>
      </c>
      <c r="E33" s="10">
        <v>193.54</v>
      </c>
      <c r="F33" s="57">
        <v>40.64</v>
      </c>
      <c r="G33" s="9">
        <f t="shared" si="0"/>
        <v>234.18</v>
      </c>
      <c r="H33" s="59" t="s">
        <v>67</v>
      </c>
      <c r="I33" s="16" t="s">
        <v>49</v>
      </c>
      <c r="J33" s="49" t="s">
        <v>300</v>
      </c>
    </row>
    <row r="34" spans="1:10" x14ac:dyDescent="0.3">
      <c r="A34" s="13">
        <v>45973</v>
      </c>
      <c r="B34" s="6" t="s">
        <v>132</v>
      </c>
      <c r="C34" s="7" t="s">
        <v>96</v>
      </c>
      <c r="D34" s="6" t="s">
        <v>145</v>
      </c>
      <c r="E34" s="9">
        <v>500</v>
      </c>
      <c r="F34" s="57">
        <v>105</v>
      </c>
      <c r="G34" s="9">
        <f t="shared" si="0"/>
        <v>605</v>
      </c>
      <c r="H34" s="59" t="s">
        <v>30</v>
      </c>
      <c r="I34" s="7" t="s">
        <v>32</v>
      </c>
      <c r="J34" s="49" t="s">
        <v>300</v>
      </c>
    </row>
    <row r="35" spans="1:10" s="5" customFormat="1" x14ac:dyDescent="0.3">
      <c r="A35" s="14">
        <v>45980</v>
      </c>
      <c r="B35" s="6" t="s">
        <v>133</v>
      </c>
      <c r="C35" s="16" t="s">
        <v>150</v>
      </c>
      <c r="D35" s="6" t="s">
        <v>146</v>
      </c>
      <c r="E35" s="10">
        <v>560</v>
      </c>
      <c r="F35" s="57">
        <v>117.6</v>
      </c>
      <c r="G35" s="9">
        <f t="shared" si="0"/>
        <v>677.6</v>
      </c>
      <c r="H35" s="59" t="s">
        <v>68</v>
      </c>
      <c r="I35" s="16" t="s">
        <v>50</v>
      </c>
      <c r="J35" s="49" t="s">
        <v>300</v>
      </c>
    </row>
    <row r="36" spans="1:10" x14ac:dyDescent="0.3">
      <c r="A36" s="13">
        <v>45980</v>
      </c>
      <c r="B36" s="6" t="s">
        <v>134</v>
      </c>
      <c r="C36" s="7" t="s">
        <v>97</v>
      </c>
      <c r="D36" s="6" t="s">
        <v>146</v>
      </c>
      <c r="E36" s="9">
        <v>50.59</v>
      </c>
      <c r="F36" s="57">
        <v>10.62</v>
      </c>
      <c r="G36" s="9">
        <f t="shared" si="0"/>
        <v>61.21</v>
      </c>
      <c r="H36" s="59" t="s">
        <v>16</v>
      </c>
      <c r="I36" s="7" t="s">
        <v>17</v>
      </c>
      <c r="J36" s="49" t="s">
        <v>300</v>
      </c>
    </row>
    <row r="37" spans="1:10" s="5" customFormat="1" x14ac:dyDescent="0.3">
      <c r="A37" s="14">
        <v>45980</v>
      </c>
      <c r="B37" s="6" t="s">
        <v>135</v>
      </c>
      <c r="C37" s="16" t="s">
        <v>98</v>
      </c>
      <c r="D37" s="6" t="s">
        <v>145</v>
      </c>
      <c r="E37" s="9">
        <v>50</v>
      </c>
      <c r="F37" s="57">
        <v>10.5</v>
      </c>
      <c r="G37" s="9">
        <f t="shared" si="0"/>
        <v>60.5</v>
      </c>
      <c r="H37" s="59" t="s">
        <v>58</v>
      </c>
      <c r="I37" s="16" t="s">
        <v>39</v>
      </c>
      <c r="J37" s="49" t="s">
        <v>300</v>
      </c>
    </row>
    <row r="38" spans="1:10" x14ac:dyDescent="0.3">
      <c r="A38" s="13">
        <v>45980</v>
      </c>
      <c r="B38" s="6" t="s">
        <v>136</v>
      </c>
      <c r="C38" s="7" t="s">
        <v>99</v>
      </c>
      <c r="D38" s="6" t="s">
        <v>145</v>
      </c>
      <c r="E38" s="9">
        <v>1500</v>
      </c>
      <c r="F38" s="57">
        <v>315</v>
      </c>
      <c r="G38" s="9">
        <f t="shared" si="0"/>
        <v>1815</v>
      </c>
      <c r="H38" s="59" t="s">
        <v>69</v>
      </c>
      <c r="I38" s="7" t="s">
        <v>51</v>
      </c>
      <c r="J38" s="49" t="s">
        <v>300</v>
      </c>
    </row>
    <row r="39" spans="1:10" x14ac:dyDescent="0.3">
      <c r="A39" s="13">
        <v>45981</v>
      </c>
      <c r="B39" s="6" t="s">
        <v>137</v>
      </c>
      <c r="C39" s="18" t="s">
        <v>147</v>
      </c>
      <c r="D39" s="6" t="s">
        <v>145</v>
      </c>
      <c r="E39" s="9">
        <v>259.18</v>
      </c>
      <c r="F39" s="56">
        <v>25.92</v>
      </c>
      <c r="G39" s="9">
        <f t="shared" si="0"/>
        <v>285.10000000000002</v>
      </c>
      <c r="H39" s="59" t="s">
        <v>70</v>
      </c>
      <c r="I39" s="7" t="s">
        <v>52</v>
      </c>
      <c r="J39" s="49" t="s">
        <v>301</v>
      </c>
    </row>
    <row r="40" spans="1:10" x14ac:dyDescent="0.3">
      <c r="A40" s="13">
        <v>45981</v>
      </c>
      <c r="B40" s="6" t="s">
        <v>138</v>
      </c>
      <c r="C40" s="18" t="s">
        <v>100</v>
      </c>
      <c r="D40" s="6" t="s">
        <v>146</v>
      </c>
      <c r="E40" s="9">
        <v>340.4</v>
      </c>
      <c r="F40" s="9">
        <v>71.48</v>
      </c>
      <c r="G40" s="9">
        <f t="shared" si="0"/>
        <v>411.88</v>
      </c>
      <c r="H40" s="59" t="s">
        <v>71</v>
      </c>
      <c r="I40" s="7" t="s">
        <v>53</v>
      </c>
      <c r="J40" s="49" t="s">
        <v>300</v>
      </c>
    </row>
    <row r="41" spans="1:10" x14ac:dyDescent="0.3">
      <c r="A41" s="13">
        <v>45981</v>
      </c>
      <c r="B41" s="6" t="s">
        <v>139</v>
      </c>
      <c r="C41" s="18" t="s">
        <v>101</v>
      </c>
      <c r="D41" s="6" t="s">
        <v>145</v>
      </c>
      <c r="E41" s="9">
        <v>1905</v>
      </c>
      <c r="F41" s="56">
        <v>400.05</v>
      </c>
      <c r="G41" s="9">
        <f t="shared" si="0"/>
        <v>2305.0500000000002</v>
      </c>
      <c r="H41" s="59" t="s">
        <v>72</v>
      </c>
      <c r="I41" s="7" t="s">
        <v>54</v>
      </c>
      <c r="J41" s="49" t="s">
        <v>300</v>
      </c>
    </row>
    <row r="42" spans="1:10" x14ac:dyDescent="0.3">
      <c r="A42" s="13">
        <v>45986</v>
      </c>
      <c r="B42" s="6" t="s">
        <v>208</v>
      </c>
      <c r="C42" s="18" t="s">
        <v>209</v>
      </c>
      <c r="D42" s="6" t="s">
        <v>145</v>
      </c>
      <c r="E42" s="9">
        <v>754.76</v>
      </c>
      <c r="F42" s="61">
        <v>158.5</v>
      </c>
      <c r="G42" s="9">
        <f>+E42+F42</f>
        <v>913.26</v>
      </c>
      <c r="H42" s="62" t="s">
        <v>210</v>
      </c>
      <c r="I42" s="7" t="s">
        <v>211</v>
      </c>
      <c r="J42" s="49" t="s">
        <v>301</v>
      </c>
    </row>
    <row r="43" spans="1:10" x14ac:dyDescent="0.3">
      <c r="A43" s="13">
        <v>45986</v>
      </c>
      <c r="B43" s="6" t="s">
        <v>140</v>
      </c>
      <c r="C43" s="18" t="s">
        <v>102</v>
      </c>
      <c r="D43" s="6" t="s">
        <v>145</v>
      </c>
      <c r="E43" s="9">
        <v>2149</v>
      </c>
      <c r="F43" s="61">
        <v>451.29</v>
      </c>
      <c r="G43" s="9">
        <f>+F43+E43</f>
        <v>2600.29</v>
      </c>
      <c r="H43" s="62" t="s">
        <v>73</v>
      </c>
      <c r="I43" s="7" t="s">
        <v>55</v>
      </c>
      <c r="J43" s="49" t="s">
        <v>301</v>
      </c>
    </row>
    <row r="44" spans="1:10" x14ac:dyDescent="0.3">
      <c r="A44" s="13">
        <v>45986</v>
      </c>
      <c r="B44" s="6" t="s">
        <v>141</v>
      </c>
      <c r="C44" s="19" t="s">
        <v>182</v>
      </c>
      <c r="D44" s="6" t="s">
        <v>145</v>
      </c>
      <c r="E44" s="9">
        <v>2473.8000000000002</v>
      </c>
      <c r="F44" s="61">
        <v>519.5</v>
      </c>
      <c r="G44" s="9">
        <f>+F44+E44</f>
        <v>2993.3</v>
      </c>
      <c r="H44" s="62" t="s">
        <v>34</v>
      </c>
      <c r="I44" s="7" t="s">
        <v>35</v>
      </c>
      <c r="J44" s="49" t="s">
        <v>300</v>
      </c>
    </row>
    <row r="45" spans="1:10" s="5" customFormat="1" x14ac:dyDescent="0.3">
      <c r="A45" s="13">
        <v>45986</v>
      </c>
      <c r="B45" s="6" t="s">
        <v>142</v>
      </c>
      <c r="C45" s="18" t="s">
        <v>103</v>
      </c>
      <c r="D45" s="6" t="s">
        <v>146</v>
      </c>
      <c r="E45" s="9">
        <v>339.01</v>
      </c>
      <c r="F45" s="61">
        <v>71.19</v>
      </c>
      <c r="G45" s="9">
        <f>+F45+E45</f>
        <v>410.2</v>
      </c>
      <c r="H45" s="62" t="s">
        <v>15</v>
      </c>
      <c r="I45" s="7" t="s">
        <v>12</v>
      </c>
      <c r="J45" s="49" t="s">
        <v>300</v>
      </c>
    </row>
    <row r="46" spans="1:10" s="5" customFormat="1" ht="15" customHeight="1" x14ac:dyDescent="0.3">
      <c r="A46" s="13">
        <v>45989</v>
      </c>
      <c r="B46" s="6" t="s">
        <v>143</v>
      </c>
      <c r="C46" s="18" t="s">
        <v>104</v>
      </c>
      <c r="D46" s="6" t="s">
        <v>146</v>
      </c>
      <c r="E46" s="9">
        <v>134.32</v>
      </c>
      <c r="F46" s="61">
        <v>28.21</v>
      </c>
      <c r="G46" s="9">
        <f>+F46+E46</f>
        <v>162.53</v>
      </c>
      <c r="H46" s="62" t="s">
        <v>19</v>
      </c>
      <c r="I46" s="7" t="s">
        <v>18</v>
      </c>
      <c r="J46" s="49" t="s">
        <v>301</v>
      </c>
    </row>
    <row r="47" spans="1:10" x14ac:dyDescent="0.3">
      <c r="A47" s="13">
        <v>45989</v>
      </c>
      <c r="B47" s="6" t="s">
        <v>144</v>
      </c>
      <c r="C47" s="18" t="s">
        <v>181</v>
      </c>
      <c r="D47" s="6" t="s">
        <v>145</v>
      </c>
      <c r="E47" s="9">
        <v>308.33</v>
      </c>
      <c r="F47" s="61">
        <v>64.75</v>
      </c>
      <c r="G47" s="9">
        <f>+F47+E47</f>
        <v>373.08</v>
      </c>
      <c r="H47" s="62" t="s">
        <v>27</v>
      </c>
      <c r="I47" s="7" t="s">
        <v>25</v>
      </c>
      <c r="J47" s="49" t="s">
        <v>300</v>
      </c>
    </row>
    <row r="48" spans="1:10" x14ac:dyDescent="0.3">
      <c r="A48" s="13">
        <v>45994</v>
      </c>
      <c r="B48" s="6" t="s">
        <v>157</v>
      </c>
      <c r="C48" s="18" t="s">
        <v>167</v>
      </c>
      <c r="D48" s="6" t="s">
        <v>146</v>
      </c>
      <c r="E48" s="9">
        <v>1060</v>
      </c>
      <c r="F48" s="9">
        <v>222.6</v>
      </c>
      <c r="G48" s="9">
        <v>1282.5999999999999</v>
      </c>
      <c r="H48" s="6" t="s">
        <v>175</v>
      </c>
      <c r="I48" s="7" t="s">
        <v>152</v>
      </c>
      <c r="J48" s="49" t="s">
        <v>300</v>
      </c>
    </row>
    <row r="49" spans="1:10" x14ac:dyDescent="0.3">
      <c r="A49" s="13">
        <v>45994</v>
      </c>
      <c r="B49" s="6" t="s">
        <v>158</v>
      </c>
      <c r="C49" s="18" t="s">
        <v>168</v>
      </c>
      <c r="D49" s="6" t="s">
        <v>145</v>
      </c>
      <c r="E49" s="9">
        <v>2464.64</v>
      </c>
      <c r="F49" s="61">
        <v>517.57000000000005</v>
      </c>
      <c r="G49" s="9">
        <v>2982.21</v>
      </c>
      <c r="H49" s="6" t="s">
        <v>14</v>
      </c>
      <c r="I49" s="7" t="s">
        <v>11</v>
      </c>
      <c r="J49" s="49" t="s">
        <v>300</v>
      </c>
    </row>
    <row r="50" spans="1:10" s="5" customFormat="1" x14ac:dyDescent="0.3">
      <c r="A50" s="13">
        <v>45994</v>
      </c>
      <c r="B50" s="6" t="s">
        <v>159</v>
      </c>
      <c r="C50" s="18" t="s">
        <v>183</v>
      </c>
      <c r="D50" s="6" t="s">
        <v>145</v>
      </c>
      <c r="E50" s="9">
        <v>15.53</v>
      </c>
      <c r="F50" s="61">
        <v>3.26</v>
      </c>
      <c r="G50" s="9">
        <v>18.79</v>
      </c>
      <c r="H50" s="6" t="s">
        <v>65</v>
      </c>
      <c r="I50" s="7" t="s">
        <v>46</v>
      </c>
      <c r="J50" s="49" t="s">
        <v>300</v>
      </c>
    </row>
    <row r="51" spans="1:10" s="5" customFormat="1" x14ac:dyDescent="0.3">
      <c r="A51" s="13">
        <v>45994</v>
      </c>
      <c r="B51" s="6" t="s">
        <v>160</v>
      </c>
      <c r="C51" s="18" t="s">
        <v>169</v>
      </c>
      <c r="D51" s="6" t="s">
        <v>145</v>
      </c>
      <c r="E51" s="9">
        <v>287.60000000000002</v>
      </c>
      <c r="F51" s="61">
        <v>60.4</v>
      </c>
      <c r="G51" s="9">
        <v>348</v>
      </c>
      <c r="H51" s="6" t="s">
        <v>176</v>
      </c>
      <c r="I51" s="7" t="s">
        <v>153</v>
      </c>
      <c r="J51" s="49" t="s">
        <v>300</v>
      </c>
    </row>
    <row r="52" spans="1:10" x14ac:dyDescent="0.3">
      <c r="A52" s="13">
        <v>45994</v>
      </c>
      <c r="B52" s="6" t="s">
        <v>161</v>
      </c>
      <c r="C52" s="18" t="s">
        <v>170</v>
      </c>
      <c r="D52" s="6" t="s">
        <v>145</v>
      </c>
      <c r="E52" s="9">
        <v>90</v>
      </c>
      <c r="F52" s="61">
        <v>18.899999999999999</v>
      </c>
      <c r="G52" s="9">
        <v>108.9</v>
      </c>
      <c r="H52" s="6" t="s">
        <v>27</v>
      </c>
      <c r="I52" s="7" t="s">
        <v>25</v>
      </c>
      <c r="J52" s="49" t="s">
        <v>300</v>
      </c>
    </row>
    <row r="53" spans="1:10" s="5" customFormat="1" x14ac:dyDescent="0.3">
      <c r="A53" s="13">
        <v>45996</v>
      </c>
      <c r="B53" s="6" t="s">
        <v>162</v>
      </c>
      <c r="C53" s="18" t="s">
        <v>171</v>
      </c>
      <c r="D53" s="6" t="s">
        <v>145</v>
      </c>
      <c r="E53" s="9">
        <v>2517</v>
      </c>
      <c r="F53" s="61">
        <v>528.57000000000005</v>
      </c>
      <c r="G53" s="9">
        <v>3045.57</v>
      </c>
      <c r="H53" s="6" t="s">
        <v>14</v>
      </c>
      <c r="I53" s="7" t="s">
        <v>11</v>
      </c>
      <c r="J53" s="49" t="s">
        <v>300</v>
      </c>
    </row>
    <row r="54" spans="1:10" ht="15" customHeight="1" x14ac:dyDescent="0.3">
      <c r="A54" s="13">
        <v>45996</v>
      </c>
      <c r="B54" s="6" t="s">
        <v>163</v>
      </c>
      <c r="C54" s="19" t="s">
        <v>172</v>
      </c>
      <c r="D54" s="6" t="s">
        <v>145</v>
      </c>
      <c r="E54" s="9">
        <v>2224</v>
      </c>
      <c r="F54" s="61">
        <v>467.04</v>
      </c>
      <c r="G54" s="9">
        <v>2691.04</v>
      </c>
      <c r="H54" s="6" t="s">
        <v>177</v>
      </c>
      <c r="I54" s="7" t="s">
        <v>154</v>
      </c>
      <c r="J54" s="49" t="s">
        <v>300</v>
      </c>
    </row>
    <row r="55" spans="1:10" s="5" customFormat="1" ht="15" customHeight="1" x14ac:dyDescent="0.3">
      <c r="A55" s="13">
        <v>45996</v>
      </c>
      <c r="B55" s="6" t="s">
        <v>164</v>
      </c>
      <c r="C55" s="19" t="s">
        <v>173</v>
      </c>
      <c r="D55" s="6" t="s">
        <v>146</v>
      </c>
      <c r="E55" s="9">
        <v>125.47</v>
      </c>
      <c r="F55" s="61">
        <v>26.35</v>
      </c>
      <c r="G55" s="9">
        <v>151.82</v>
      </c>
      <c r="H55" s="6" t="s">
        <v>19</v>
      </c>
      <c r="I55" s="7" t="s">
        <v>18</v>
      </c>
      <c r="J55" s="49" t="s">
        <v>301</v>
      </c>
    </row>
    <row r="56" spans="1:10" x14ac:dyDescent="0.3">
      <c r="A56" s="13">
        <v>45996</v>
      </c>
      <c r="B56" s="6" t="s">
        <v>165</v>
      </c>
      <c r="C56" s="18" t="s">
        <v>180</v>
      </c>
      <c r="D56" s="6" t="s">
        <v>145</v>
      </c>
      <c r="E56" s="9">
        <v>1047.45</v>
      </c>
      <c r="F56" s="61">
        <v>219.96</v>
      </c>
      <c r="G56" s="9">
        <v>1267.4100000000001</v>
      </c>
      <c r="H56" s="6" t="s">
        <v>178</v>
      </c>
      <c r="I56" s="7" t="s">
        <v>155</v>
      </c>
      <c r="J56" s="49" t="s">
        <v>300</v>
      </c>
    </row>
    <row r="57" spans="1:10" s="5" customFormat="1" x14ac:dyDescent="0.3">
      <c r="A57" s="13">
        <v>45996</v>
      </c>
      <c r="B57" s="6" t="s">
        <v>166</v>
      </c>
      <c r="C57" s="18" t="s">
        <v>174</v>
      </c>
      <c r="D57" s="6" t="s">
        <v>145</v>
      </c>
      <c r="E57" s="9">
        <v>1684.91</v>
      </c>
      <c r="F57" s="61">
        <v>353.83</v>
      </c>
      <c r="G57" s="9">
        <v>2038.74</v>
      </c>
      <c r="H57" s="63" t="s">
        <v>179</v>
      </c>
      <c r="I57" s="7" t="s">
        <v>156</v>
      </c>
      <c r="J57" s="49" t="s">
        <v>300</v>
      </c>
    </row>
    <row r="58" spans="1:10" x14ac:dyDescent="0.3">
      <c r="A58" s="13">
        <v>46000</v>
      </c>
      <c r="B58" s="6" t="s">
        <v>198</v>
      </c>
      <c r="C58" s="18" t="s">
        <v>190</v>
      </c>
      <c r="D58" s="6" t="s">
        <v>145</v>
      </c>
      <c r="E58" s="9">
        <v>383.46</v>
      </c>
      <c r="F58" s="61">
        <v>80.53</v>
      </c>
      <c r="G58" s="9">
        <f t="shared" ref="G58:G69" si="1">+F58+E58</f>
        <v>463.99</v>
      </c>
      <c r="H58" s="6" t="s">
        <v>187</v>
      </c>
      <c r="I58" s="7" t="s">
        <v>184</v>
      </c>
      <c r="J58" s="49" t="s">
        <v>301</v>
      </c>
    </row>
    <row r="59" spans="1:10" x14ac:dyDescent="0.3">
      <c r="A59" s="13">
        <v>46000</v>
      </c>
      <c r="B59" s="6" t="s">
        <v>199</v>
      </c>
      <c r="C59" s="18" t="s">
        <v>207</v>
      </c>
      <c r="D59" s="6" t="s">
        <v>145</v>
      </c>
      <c r="E59" s="9">
        <v>910</v>
      </c>
      <c r="F59" s="9">
        <v>191.1</v>
      </c>
      <c r="G59" s="9">
        <f t="shared" si="1"/>
        <v>1101.0999999999999</v>
      </c>
      <c r="H59" s="6" t="s">
        <v>177</v>
      </c>
      <c r="I59" s="7" t="s">
        <v>154</v>
      </c>
      <c r="J59" s="49" t="s">
        <v>300</v>
      </c>
    </row>
    <row r="60" spans="1:10" s="5" customFormat="1" x14ac:dyDescent="0.3">
      <c r="A60" s="13">
        <v>46000</v>
      </c>
      <c r="B60" s="6" t="s">
        <v>200</v>
      </c>
      <c r="C60" s="18" t="s">
        <v>191</v>
      </c>
      <c r="D60" s="6" t="s">
        <v>146</v>
      </c>
      <c r="E60" s="9">
        <v>115.39</v>
      </c>
      <c r="F60" s="61">
        <v>24.23</v>
      </c>
      <c r="G60" s="9">
        <f t="shared" si="1"/>
        <v>139.62</v>
      </c>
      <c r="H60" s="6" t="s">
        <v>16</v>
      </c>
      <c r="I60" s="7" t="s">
        <v>17</v>
      </c>
      <c r="J60" s="49" t="s">
        <v>300</v>
      </c>
    </row>
    <row r="61" spans="1:10" s="5" customFormat="1" x14ac:dyDescent="0.3">
      <c r="A61" s="13">
        <v>46000</v>
      </c>
      <c r="B61" s="6" t="s">
        <v>201</v>
      </c>
      <c r="C61" s="18" t="s">
        <v>192</v>
      </c>
      <c r="D61" s="6" t="s">
        <v>146</v>
      </c>
      <c r="E61" s="9">
        <v>2773.46</v>
      </c>
      <c r="F61" s="61">
        <v>582.42999999999995</v>
      </c>
      <c r="G61" s="9">
        <f t="shared" si="1"/>
        <v>3355.89</v>
      </c>
      <c r="H61" s="6" t="s">
        <v>188</v>
      </c>
      <c r="I61" s="7" t="s">
        <v>185</v>
      </c>
      <c r="J61" s="49" t="s">
        <v>300</v>
      </c>
    </row>
    <row r="62" spans="1:10" s="5" customFormat="1" x14ac:dyDescent="0.3">
      <c r="A62" s="13">
        <v>46001</v>
      </c>
      <c r="B62" s="6" t="s">
        <v>202</v>
      </c>
      <c r="C62" s="18" t="s">
        <v>193</v>
      </c>
      <c r="D62" s="6" t="s">
        <v>146</v>
      </c>
      <c r="E62" s="9">
        <v>491.54</v>
      </c>
      <c r="F62" s="61">
        <v>103.22</v>
      </c>
      <c r="G62" s="9">
        <f t="shared" si="1"/>
        <v>594.76</v>
      </c>
      <c r="H62" s="6" t="s">
        <v>20</v>
      </c>
      <c r="I62" s="7" t="s">
        <v>13</v>
      </c>
      <c r="J62" s="49" t="s">
        <v>300</v>
      </c>
    </row>
    <row r="63" spans="1:10" x14ac:dyDescent="0.3">
      <c r="A63" s="13">
        <v>46001</v>
      </c>
      <c r="B63" s="6" t="s">
        <v>203</v>
      </c>
      <c r="C63" s="18" t="s">
        <v>194</v>
      </c>
      <c r="D63" s="6" t="s">
        <v>145</v>
      </c>
      <c r="E63" s="9">
        <v>1009.27</v>
      </c>
      <c r="F63" s="61">
        <v>211.95</v>
      </c>
      <c r="G63" s="9">
        <f t="shared" si="1"/>
        <v>1221.22</v>
      </c>
      <c r="H63" s="6" t="s">
        <v>27</v>
      </c>
      <c r="I63" s="7" t="s">
        <v>25</v>
      </c>
      <c r="J63" s="49" t="s">
        <v>300</v>
      </c>
    </row>
    <row r="64" spans="1:10" x14ac:dyDescent="0.3">
      <c r="A64" s="13">
        <v>46003</v>
      </c>
      <c r="B64" s="6" t="s">
        <v>204</v>
      </c>
      <c r="C64" s="18" t="s">
        <v>195</v>
      </c>
      <c r="D64" s="6" t="s">
        <v>145</v>
      </c>
      <c r="E64" s="9">
        <v>1858.25</v>
      </c>
      <c r="F64" s="61">
        <v>390.23</v>
      </c>
      <c r="G64" s="9">
        <f t="shared" si="1"/>
        <v>2248.48</v>
      </c>
      <c r="H64" s="6" t="s">
        <v>14</v>
      </c>
      <c r="I64" s="7" t="s">
        <v>11</v>
      </c>
      <c r="J64" s="49" t="s">
        <v>300</v>
      </c>
    </row>
    <row r="65" spans="1:10" s="5" customFormat="1" x14ac:dyDescent="0.3">
      <c r="A65" s="13">
        <v>46003</v>
      </c>
      <c r="B65" s="6" t="s">
        <v>205</v>
      </c>
      <c r="C65" s="18" t="s">
        <v>196</v>
      </c>
      <c r="D65" s="6" t="s">
        <v>145</v>
      </c>
      <c r="E65" s="9">
        <v>2092</v>
      </c>
      <c r="F65" s="61">
        <v>439.32</v>
      </c>
      <c r="G65" s="9">
        <f t="shared" si="1"/>
        <v>2531.3200000000002</v>
      </c>
      <c r="H65" s="6" t="s">
        <v>189</v>
      </c>
      <c r="I65" s="7" t="s">
        <v>186</v>
      </c>
      <c r="J65" s="49" t="s">
        <v>300</v>
      </c>
    </row>
    <row r="66" spans="1:10" x14ac:dyDescent="0.3">
      <c r="A66" s="13">
        <v>46003</v>
      </c>
      <c r="B66" s="6" t="s">
        <v>206</v>
      </c>
      <c r="C66" s="18" t="s">
        <v>197</v>
      </c>
      <c r="D66" s="6" t="s">
        <v>145</v>
      </c>
      <c r="E66" s="9">
        <v>165</v>
      </c>
      <c r="F66" s="61">
        <v>34.65</v>
      </c>
      <c r="G66" s="9">
        <f t="shared" si="1"/>
        <v>199.65</v>
      </c>
      <c r="H66" s="6" t="s">
        <v>27</v>
      </c>
      <c r="I66" s="7" t="s">
        <v>25</v>
      </c>
      <c r="J66" s="49" t="s">
        <v>300</v>
      </c>
    </row>
    <row r="67" spans="1:10" x14ac:dyDescent="0.3">
      <c r="A67" s="14">
        <v>46010</v>
      </c>
      <c r="B67" s="15" t="s">
        <v>216</v>
      </c>
      <c r="C67" s="17" t="s">
        <v>214</v>
      </c>
      <c r="D67" s="15" t="s">
        <v>145</v>
      </c>
      <c r="E67" s="10">
        <v>1600</v>
      </c>
      <c r="F67" s="56">
        <v>336</v>
      </c>
      <c r="G67" s="10">
        <f t="shared" si="1"/>
        <v>1936</v>
      </c>
      <c r="H67" s="15" t="s">
        <v>218</v>
      </c>
      <c r="I67" s="16" t="s">
        <v>212</v>
      </c>
      <c r="J67" s="49" t="s">
        <v>300</v>
      </c>
    </row>
    <row r="68" spans="1:10" x14ac:dyDescent="0.3">
      <c r="A68" s="14">
        <v>46013</v>
      </c>
      <c r="B68" s="15" t="s">
        <v>217</v>
      </c>
      <c r="C68" s="17" t="s">
        <v>215</v>
      </c>
      <c r="D68" s="15" t="s">
        <v>146</v>
      </c>
      <c r="E68" s="10">
        <v>752.59</v>
      </c>
      <c r="F68" s="56">
        <v>158.04</v>
      </c>
      <c r="G68" s="10">
        <f t="shared" si="1"/>
        <v>910.63</v>
      </c>
      <c r="H68" s="15" t="s">
        <v>219</v>
      </c>
      <c r="I68" s="16" t="s">
        <v>213</v>
      </c>
      <c r="J68" s="49" t="s">
        <v>300</v>
      </c>
    </row>
    <row r="69" spans="1:10" ht="15" customHeight="1" x14ac:dyDescent="0.3">
      <c r="A69" s="14">
        <v>45939</v>
      </c>
      <c r="B69" s="15" t="s">
        <v>235</v>
      </c>
      <c r="C69" s="64" t="s">
        <v>244</v>
      </c>
      <c r="D69" s="15" t="s">
        <v>145</v>
      </c>
      <c r="E69" s="10">
        <v>6201</v>
      </c>
      <c r="F69" s="10">
        <v>0</v>
      </c>
      <c r="G69" s="10">
        <f t="shared" si="1"/>
        <v>6201</v>
      </c>
      <c r="H69" s="15" t="s">
        <v>228</v>
      </c>
      <c r="I69" s="16" t="s">
        <v>221</v>
      </c>
      <c r="J69" s="49" t="s">
        <v>301</v>
      </c>
    </row>
    <row r="70" spans="1:10" ht="15" customHeight="1" x14ac:dyDescent="0.3">
      <c r="A70" s="13">
        <v>45945</v>
      </c>
      <c r="B70" s="6" t="s">
        <v>236</v>
      </c>
      <c r="C70" s="19" t="s">
        <v>247</v>
      </c>
      <c r="D70" s="6" t="s">
        <v>146</v>
      </c>
      <c r="E70" s="9">
        <v>4082.71</v>
      </c>
      <c r="F70" s="9">
        <f t="shared" ref="F70:F77" si="2">+E70*0.21</f>
        <v>857.3691</v>
      </c>
      <c r="G70" s="9">
        <f t="shared" ref="G70:G77" si="3">+E70+F70</f>
        <v>4940.0790999999999</v>
      </c>
      <c r="H70" s="15" t="s">
        <v>229</v>
      </c>
      <c r="I70" s="16" t="s">
        <v>222</v>
      </c>
      <c r="J70" s="49" t="s">
        <v>300</v>
      </c>
    </row>
    <row r="71" spans="1:10" x14ac:dyDescent="0.3">
      <c r="A71" s="13">
        <v>45965</v>
      </c>
      <c r="B71" s="6" t="s">
        <v>237</v>
      </c>
      <c r="C71" s="17" t="s">
        <v>220</v>
      </c>
      <c r="D71" s="6" t="s">
        <v>146</v>
      </c>
      <c r="E71" s="9">
        <v>8433</v>
      </c>
      <c r="F71" s="9">
        <f t="shared" si="2"/>
        <v>1770.9299999999998</v>
      </c>
      <c r="G71" s="9">
        <f t="shared" si="3"/>
        <v>10203.93</v>
      </c>
      <c r="H71" s="15" t="s">
        <v>230</v>
      </c>
      <c r="I71" s="7" t="s">
        <v>223</v>
      </c>
      <c r="J71" s="49" t="s">
        <v>300</v>
      </c>
    </row>
    <row r="72" spans="1:10" s="4" customFormat="1" ht="15" customHeight="1" x14ac:dyDescent="0.3">
      <c r="A72" s="14">
        <v>45968</v>
      </c>
      <c r="B72" s="6" t="s">
        <v>238</v>
      </c>
      <c r="C72" s="64" t="s">
        <v>250</v>
      </c>
      <c r="D72" s="6" t="s">
        <v>145</v>
      </c>
      <c r="E72" s="9">
        <v>14670</v>
      </c>
      <c r="F72" s="9">
        <f t="shared" si="2"/>
        <v>3080.7</v>
      </c>
      <c r="G72" s="9">
        <f t="shared" si="3"/>
        <v>17750.7</v>
      </c>
      <c r="H72" s="15" t="s">
        <v>60</v>
      </c>
      <c r="I72" s="65" t="s">
        <v>224</v>
      </c>
      <c r="J72" s="49" t="s">
        <v>300</v>
      </c>
    </row>
    <row r="73" spans="1:10" s="4" customFormat="1" ht="15" customHeight="1" x14ac:dyDescent="0.3">
      <c r="A73" s="14">
        <v>45996</v>
      </c>
      <c r="B73" s="6" t="s">
        <v>239</v>
      </c>
      <c r="C73" s="17" t="s">
        <v>246</v>
      </c>
      <c r="D73" s="6" t="s">
        <v>245</v>
      </c>
      <c r="E73" s="9">
        <v>26710</v>
      </c>
      <c r="F73" s="9">
        <f t="shared" si="2"/>
        <v>5609.0999999999995</v>
      </c>
      <c r="G73" s="9">
        <f t="shared" si="3"/>
        <v>32319.1</v>
      </c>
      <c r="H73" s="15" t="s">
        <v>231</v>
      </c>
      <c r="I73" s="7" t="s">
        <v>225</v>
      </c>
      <c r="J73" s="49" t="s">
        <v>300</v>
      </c>
    </row>
    <row r="74" spans="1:10" ht="15" customHeight="1" x14ac:dyDescent="0.3">
      <c r="A74" s="13">
        <v>46001</v>
      </c>
      <c r="B74" s="6" t="s">
        <v>240</v>
      </c>
      <c r="C74" s="17" t="s">
        <v>248</v>
      </c>
      <c r="D74" s="6" t="s">
        <v>145</v>
      </c>
      <c r="E74" s="9">
        <v>4790</v>
      </c>
      <c r="F74" s="9">
        <f t="shared" si="2"/>
        <v>1005.9</v>
      </c>
      <c r="G74" s="9">
        <f t="shared" si="3"/>
        <v>5795.9</v>
      </c>
      <c r="H74" s="15" t="s">
        <v>218</v>
      </c>
      <c r="I74" s="7" t="s">
        <v>299</v>
      </c>
      <c r="J74" s="49" t="s">
        <v>300</v>
      </c>
    </row>
    <row r="75" spans="1:10" ht="15" customHeight="1" x14ac:dyDescent="0.3">
      <c r="A75" s="13">
        <v>46007</v>
      </c>
      <c r="B75" s="6" t="s">
        <v>241</v>
      </c>
      <c r="C75" s="17" t="s">
        <v>249</v>
      </c>
      <c r="D75" s="6" t="s">
        <v>145</v>
      </c>
      <c r="E75" s="9">
        <v>6200</v>
      </c>
      <c r="F75" s="9">
        <f t="shared" si="2"/>
        <v>1302</v>
      </c>
      <c r="G75" s="9">
        <f t="shared" si="3"/>
        <v>7502</v>
      </c>
      <c r="H75" s="15" t="s">
        <v>232</v>
      </c>
      <c r="I75" s="7" t="s">
        <v>226</v>
      </c>
      <c r="J75" s="49" t="s">
        <v>300</v>
      </c>
    </row>
    <row r="76" spans="1:10" s="5" customFormat="1" ht="15" customHeight="1" x14ac:dyDescent="0.3">
      <c r="A76" s="14">
        <v>46008</v>
      </c>
      <c r="B76" s="6" t="s">
        <v>242</v>
      </c>
      <c r="C76" s="64" t="s">
        <v>251</v>
      </c>
      <c r="D76" s="6" t="s">
        <v>145</v>
      </c>
      <c r="E76" s="9">
        <v>11990</v>
      </c>
      <c r="F76" s="9">
        <f t="shared" si="2"/>
        <v>2517.9</v>
      </c>
      <c r="G76" s="9">
        <f t="shared" si="3"/>
        <v>14507.9</v>
      </c>
      <c r="H76" s="15" t="s">
        <v>233</v>
      </c>
      <c r="I76" s="65" t="s">
        <v>298</v>
      </c>
      <c r="J76" s="49" t="s">
        <v>300</v>
      </c>
    </row>
    <row r="77" spans="1:10" ht="15" customHeight="1" x14ac:dyDescent="0.3">
      <c r="A77" s="13">
        <v>46008</v>
      </c>
      <c r="B77" s="6" t="s">
        <v>243</v>
      </c>
      <c r="C77" s="64" t="s">
        <v>297</v>
      </c>
      <c r="D77" s="6" t="s">
        <v>145</v>
      </c>
      <c r="E77" s="9">
        <v>8307</v>
      </c>
      <c r="F77" s="9">
        <f t="shared" si="2"/>
        <v>1744.47</v>
      </c>
      <c r="G77" s="9">
        <f t="shared" si="3"/>
        <v>10051.469999999999</v>
      </c>
      <c r="H77" s="15" t="s">
        <v>234</v>
      </c>
      <c r="I77" s="16" t="s">
        <v>227</v>
      </c>
      <c r="J77" s="49" t="s">
        <v>300</v>
      </c>
    </row>
    <row r="78" spans="1:10" x14ac:dyDescent="0.3">
      <c r="A78" s="13" t="s">
        <v>252</v>
      </c>
      <c r="B78" s="6" t="s">
        <v>274</v>
      </c>
      <c r="C78" s="18" t="s">
        <v>262</v>
      </c>
      <c r="D78" s="6" t="s">
        <v>146</v>
      </c>
      <c r="E78" s="9">
        <v>38.840000000000003</v>
      </c>
      <c r="F78" s="9">
        <v>8.16</v>
      </c>
      <c r="G78" s="9">
        <v>47</v>
      </c>
      <c r="H78" s="6" t="s">
        <v>36</v>
      </c>
      <c r="I78" s="16" t="s">
        <v>48</v>
      </c>
      <c r="J78" s="49" t="s">
        <v>301</v>
      </c>
    </row>
    <row r="79" spans="1:10" x14ac:dyDescent="0.3">
      <c r="A79" s="13" t="s">
        <v>253</v>
      </c>
      <c r="B79" s="6" t="s">
        <v>275</v>
      </c>
      <c r="C79" s="18" t="s">
        <v>263</v>
      </c>
      <c r="D79" s="6" t="s">
        <v>146</v>
      </c>
      <c r="E79" s="9">
        <v>60.8</v>
      </c>
      <c r="F79" s="10">
        <v>12.77</v>
      </c>
      <c r="G79" s="10">
        <v>73.569999999999993</v>
      </c>
      <c r="H79" s="15" t="s">
        <v>66</v>
      </c>
      <c r="I79" s="16" t="s">
        <v>47</v>
      </c>
      <c r="J79" s="49" t="s">
        <v>301</v>
      </c>
    </row>
    <row r="80" spans="1:10" s="5" customFormat="1" x14ac:dyDescent="0.3">
      <c r="A80" s="14" t="s">
        <v>254</v>
      </c>
      <c r="B80" s="6" t="s">
        <v>276</v>
      </c>
      <c r="C80" s="17" t="s">
        <v>264</v>
      </c>
      <c r="D80" s="15" t="s">
        <v>146</v>
      </c>
      <c r="E80" s="10">
        <v>8.4</v>
      </c>
      <c r="F80" s="10">
        <v>1.76</v>
      </c>
      <c r="G80" s="10">
        <v>10.16</v>
      </c>
      <c r="H80" s="6" t="s">
        <v>36</v>
      </c>
      <c r="I80" s="16" t="s">
        <v>48</v>
      </c>
      <c r="J80" s="49" t="s">
        <v>301</v>
      </c>
    </row>
    <row r="81" spans="1:10" s="5" customFormat="1" x14ac:dyDescent="0.3">
      <c r="A81" s="14" t="s">
        <v>255</v>
      </c>
      <c r="B81" s="6" t="s">
        <v>277</v>
      </c>
      <c r="C81" s="17" t="s">
        <v>265</v>
      </c>
      <c r="D81" s="15" t="s">
        <v>146</v>
      </c>
      <c r="E81" s="10">
        <v>44.02</v>
      </c>
      <c r="F81" s="10">
        <v>9.24</v>
      </c>
      <c r="G81" s="10">
        <v>53.26</v>
      </c>
      <c r="H81" s="15" t="s">
        <v>287</v>
      </c>
      <c r="I81" s="7" t="s">
        <v>286</v>
      </c>
      <c r="J81" s="49" t="s">
        <v>300</v>
      </c>
    </row>
    <row r="82" spans="1:10" s="5" customFormat="1" x14ac:dyDescent="0.3">
      <c r="A82" s="14" t="s">
        <v>256</v>
      </c>
      <c r="B82" s="6" t="s">
        <v>278</v>
      </c>
      <c r="C82" s="17" t="s">
        <v>266</v>
      </c>
      <c r="D82" s="15" t="s">
        <v>145</v>
      </c>
      <c r="E82" s="10">
        <v>64.42</v>
      </c>
      <c r="F82" s="10">
        <v>13.53</v>
      </c>
      <c r="G82" s="10">
        <v>77.95</v>
      </c>
      <c r="H82" s="6" t="s">
        <v>289</v>
      </c>
      <c r="I82" s="7" t="s">
        <v>288</v>
      </c>
      <c r="J82" s="49" t="s">
        <v>301</v>
      </c>
    </row>
    <row r="83" spans="1:10" s="5" customFormat="1" x14ac:dyDescent="0.3">
      <c r="A83" s="13" t="s">
        <v>257</v>
      </c>
      <c r="B83" s="6" t="s">
        <v>279</v>
      </c>
      <c r="C83" s="17" t="s">
        <v>267</v>
      </c>
      <c r="D83" s="15" t="s">
        <v>146</v>
      </c>
      <c r="E83" s="10">
        <v>57.85</v>
      </c>
      <c r="F83" s="10">
        <v>12.15</v>
      </c>
      <c r="G83" s="10">
        <v>70</v>
      </c>
      <c r="H83" s="15" t="s">
        <v>291</v>
      </c>
      <c r="I83" s="16" t="s">
        <v>290</v>
      </c>
      <c r="J83" s="49" t="s">
        <v>301</v>
      </c>
    </row>
    <row r="84" spans="1:10" s="5" customFormat="1" x14ac:dyDescent="0.3">
      <c r="A84" s="14" t="s">
        <v>258</v>
      </c>
      <c r="B84" s="6" t="s">
        <v>280</v>
      </c>
      <c r="C84" s="17" t="s">
        <v>268</v>
      </c>
      <c r="D84" s="15" t="s">
        <v>146</v>
      </c>
      <c r="E84" s="10">
        <v>62.1</v>
      </c>
      <c r="F84" s="10">
        <v>13.04</v>
      </c>
      <c r="G84" s="10">
        <v>75.14</v>
      </c>
      <c r="H84" s="15" t="s">
        <v>23</v>
      </c>
      <c r="I84" s="7" t="s">
        <v>22</v>
      </c>
      <c r="J84" s="49" t="s">
        <v>301</v>
      </c>
    </row>
    <row r="85" spans="1:10" x14ac:dyDescent="0.3">
      <c r="A85" s="13" t="s">
        <v>259</v>
      </c>
      <c r="B85" s="6" t="s">
        <v>281</v>
      </c>
      <c r="C85" s="18" t="s">
        <v>269</v>
      </c>
      <c r="D85" s="15" t="s">
        <v>146</v>
      </c>
      <c r="E85" s="10">
        <v>40.32</v>
      </c>
      <c r="F85" s="10">
        <v>8.4700000000000006</v>
      </c>
      <c r="G85" s="9">
        <v>48.79</v>
      </c>
      <c r="H85" s="15" t="s">
        <v>23</v>
      </c>
      <c r="I85" s="7" t="s">
        <v>22</v>
      </c>
      <c r="J85" s="49" t="s">
        <v>301</v>
      </c>
    </row>
    <row r="86" spans="1:10" x14ac:dyDescent="0.3">
      <c r="A86" s="13" t="s">
        <v>260</v>
      </c>
      <c r="B86" s="6" t="s">
        <v>282</v>
      </c>
      <c r="C86" s="17" t="s">
        <v>270</v>
      </c>
      <c r="D86" s="15" t="s">
        <v>146</v>
      </c>
      <c r="E86" s="10">
        <f>+G86/1.21</f>
        <v>39.719008264462815</v>
      </c>
      <c r="F86" s="10">
        <f>+E86*0.21</f>
        <v>8.340991735537191</v>
      </c>
      <c r="G86" s="9">
        <v>48.06</v>
      </c>
      <c r="H86" s="15" t="s">
        <v>291</v>
      </c>
      <c r="I86" s="16" t="s">
        <v>290</v>
      </c>
      <c r="J86" s="49" t="s">
        <v>301</v>
      </c>
    </row>
    <row r="87" spans="1:10" x14ac:dyDescent="0.3">
      <c r="A87" s="13" t="s">
        <v>260</v>
      </c>
      <c r="B87" s="6" t="s">
        <v>283</v>
      </c>
      <c r="C87" s="17" t="s">
        <v>271</v>
      </c>
      <c r="D87" s="15" t="s">
        <v>146</v>
      </c>
      <c r="E87" s="10">
        <v>37.81</v>
      </c>
      <c r="F87" s="10">
        <v>7.94</v>
      </c>
      <c r="G87" s="9">
        <v>45.75</v>
      </c>
      <c r="H87" s="15" t="s">
        <v>292</v>
      </c>
      <c r="I87" s="16" t="s">
        <v>293</v>
      </c>
      <c r="J87" s="49" t="s">
        <v>300</v>
      </c>
    </row>
    <row r="88" spans="1:10" s="5" customFormat="1" x14ac:dyDescent="0.3">
      <c r="A88" s="14" t="s">
        <v>261</v>
      </c>
      <c r="B88" s="6" t="s">
        <v>284</v>
      </c>
      <c r="C88" s="17" t="s">
        <v>272</v>
      </c>
      <c r="D88" s="15" t="s">
        <v>146</v>
      </c>
      <c r="E88" s="10">
        <v>11.82</v>
      </c>
      <c r="F88" s="10">
        <v>1.18</v>
      </c>
      <c r="G88" s="10">
        <v>13</v>
      </c>
      <c r="H88" s="15" t="s">
        <v>294</v>
      </c>
      <c r="I88" s="16" t="s">
        <v>295</v>
      </c>
      <c r="J88" s="49" t="s">
        <v>300</v>
      </c>
    </row>
    <row r="89" spans="1:10" x14ac:dyDescent="0.3">
      <c r="A89" s="13" t="s">
        <v>261</v>
      </c>
      <c r="B89" s="6" t="s">
        <v>285</v>
      </c>
      <c r="C89" s="18" t="s">
        <v>273</v>
      </c>
      <c r="D89" s="15" t="s">
        <v>146</v>
      </c>
      <c r="E89" s="10">
        <v>8.9700000000000006</v>
      </c>
      <c r="F89" s="10">
        <v>1.88</v>
      </c>
      <c r="G89" s="9">
        <v>10.85</v>
      </c>
      <c r="H89" s="15" t="s">
        <v>23</v>
      </c>
      <c r="I89" s="7" t="s">
        <v>22</v>
      </c>
      <c r="J89" s="49" t="s">
        <v>301</v>
      </c>
    </row>
    <row r="90" spans="1:10" s="5" customFormat="1" x14ac:dyDescent="0.3">
      <c r="A90" s="14"/>
      <c r="B90" s="15"/>
      <c r="C90" s="17"/>
      <c r="D90" s="15"/>
      <c r="E90" s="10"/>
      <c r="F90" s="10"/>
      <c r="G90" s="10"/>
      <c r="H90" s="15"/>
      <c r="I90" s="16"/>
      <c r="J90" s="55"/>
    </row>
    <row r="91" spans="1:10" x14ac:dyDescent="0.3">
      <c r="A91" s="13"/>
      <c r="B91" s="6"/>
      <c r="C91" s="18"/>
      <c r="D91" s="15"/>
      <c r="E91" s="10"/>
      <c r="F91" s="10"/>
      <c r="G91" s="10"/>
      <c r="H91" s="66"/>
      <c r="I91" s="16"/>
      <c r="J91" s="49"/>
    </row>
    <row r="92" spans="1:10" s="5" customFormat="1" x14ac:dyDescent="0.3">
      <c r="A92" s="14"/>
      <c r="B92" s="6"/>
      <c r="C92" s="17"/>
      <c r="D92" s="15"/>
      <c r="E92" s="10"/>
      <c r="F92" s="10"/>
      <c r="G92" s="10"/>
      <c r="H92" s="15"/>
      <c r="I92" s="16"/>
      <c r="J92" s="55"/>
    </row>
    <row r="93" spans="1:10" s="5" customFormat="1" x14ac:dyDescent="0.3">
      <c r="A93" s="14"/>
      <c r="B93" s="15"/>
      <c r="C93" s="17"/>
      <c r="D93" s="15"/>
      <c r="E93" s="10"/>
      <c r="F93" s="10"/>
      <c r="G93" s="10"/>
      <c r="H93" s="15"/>
      <c r="I93" s="16"/>
      <c r="J93" s="55"/>
    </row>
    <row r="94" spans="1:10" x14ac:dyDescent="0.3">
      <c r="A94" s="13"/>
      <c r="B94" s="6"/>
      <c r="C94" s="17"/>
      <c r="D94" s="15"/>
      <c r="E94" s="10"/>
      <c r="F94" s="10"/>
      <c r="G94" s="10"/>
      <c r="H94" s="15"/>
      <c r="I94" s="16"/>
      <c r="J94" s="49"/>
    </row>
    <row r="95" spans="1:10" x14ac:dyDescent="0.3">
      <c r="A95" s="13"/>
      <c r="B95" s="6"/>
      <c r="C95" s="17"/>
      <c r="D95" s="15"/>
      <c r="E95" s="10"/>
      <c r="F95" s="10"/>
      <c r="G95" s="9"/>
      <c r="H95" s="6"/>
      <c r="I95" s="7"/>
      <c r="J95" s="49"/>
    </row>
    <row r="96" spans="1:10" x14ac:dyDescent="0.3">
      <c r="A96" s="13"/>
      <c r="B96" s="6"/>
      <c r="C96" s="18"/>
      <c r="D96" s="15"/>
      <c r="E96" s="10"/>
      <c r="F96" s="10"/>
      <c r="G96" s="9"/>
      <c r="H96" s="15"/>
      <c r="I96" s="16"/>
      <c r="J96" s="49"/>
    </row>
    <row r="97" spans="1:10" s="5" customFormat="1" x14ac:dyDescent="0.3">
      <c r="A97" s="14"/>
      <c r="B97" s="15"/>
      <c r="C97" s="17"/>
      <c r="D97" s="15"/>
      <c r="E97" s="10"/>
      <c r="F97" s="10"/>
      <c r="G97" s="10"/>
      <c r="H97" s="15"/>
      <c r="I97" s="16"/>
      <c r="J97" s="55"/>
    </row>
    <row r="98" spans="1:10" s="5" customFormat="1" x14ac:dyDescent="0.3">
      <c r="A98" s="14"/>
      <c r="B98" s="15"/>
      <c r="C98" s="17"/>
      <c r="D98" s="15"/>
      <c r="E98" s="10"/>
      <c r="F98" s="10"/>
      <c r="G98" s="10"/>
      <c r="H98" s="15"/>
      <c r="I98" s="16"/>
      <c r="J98" s="55"/>
    </row>
    <row r="99" spans="1:10" x14ac:dyDescent="0.3">
      <c r="A99" s="13"/>
      <c r="B99" s="6"/>
      <c r="C99" s="16"/>
      <c r="D99" s="15"/>
      <c r="E99" s="10"/>
      <c r="F99" s="10"/>
      <c r="G99" s="10"/>
      <c r="H99" s="6"/>
      <c r="I99" s="16"/>
      <c r="J99" s="49"/>
    </row>
    <row r="100" spans="1:10" x14ac:dyDescent="0.3">
      <c r="A100" s="13"/>
      <c r="B100" s="6"/>
      <c r="C100" s="7"/>
      <c r="D100" s="15"/>
      <c r="E100" s="10"/>
      <c r="F100" s="10"/>
      <c r="G100" s="9"/>
      <c r="H100" s="6"/>
      <c r="I100" s="16"/>
      <c r="J100" s="49"/>
    </row>
    <row r="101" spans="1:10" s="5" customFormat="1" x14ac:dyDescent="0.3">
      <c r="A101" s="14"/>
      <c r="B101" s="15"/>
      <c r="C101" s="16"/>
      <c r="D101" s="15"/>
      <c r="E101" s="10"/>
      <c r="F101" s="10"/>
      <c r="G101" s="10"/>
      <c r="H101" s="15"/>
      <c r="I101" s="16"/>
      <c r="J101" s="55"/>
    </row>
    <row r="102" spans="1:10" s="5" customFormat="1" x14ac:dyDescent="0.3">
      <c r="A102" s="14"/>
      <c r="B102" s="15"/>
      <c r="C102" s="16"/>
      <c r="D102" s="15"/>
      <c r="E102" s="10"/>
      <c r="F102" s="10"/>
      <c r="G102" s="10"/>
      <c r="H102" s="15"/>
      <c r="I102" s="16"/>
      <c r="J102" s="55"/>
    </row>
    <row r="103" spans="1:10" x14ac:dyDescent="0.3">
      <c r="A103" s="13"/>
      <c r="B103" s="6"/>
      <c r="C103" s="7"/>
      <c r="D103" s="15"/>
      <c r="E103" s="10"/>
      <c r="F103" s="10"/>
      <c r="G103" s="9"/>
      <c r="H103" s="6"/>
      <c r="I103" s="7"/>
      <c r="J103" s="49"/>
    </row>
    <row r="104" spans="1:10" x14ac:dyDescent="0.3">
      <c r="A104" s="13"/>
      <c r="B104" s="6"/>
      <c r="C104" s="7"/>
      <c r="D104" s="15"/>
      <c r="E104" s="10"/>
      <c r="F104" s="10"/>
      <c r="G104" s="9"/>
      <c r="H104" s="6"/>
      <c r="I104" s="7"/>
      <c r="J104" s="49"/>
    </row>
    <row r="105" spans="1:10" s="5" customFormat="1" x14ac:dyDescent="0.3">
      <c r="A105" s="14"/>
      <c r="B105" s="15"/>
      <c r="C105" s="16"/>
      <c r="D105" s="15"/>
      <c r="E105" s="10"/>
      <c r="F105" s="10"/>
      <c r="G105" s="10"/>
      <c r="H105" s="15"/>
      <c r="I105" s="16"/>
      <c r="J105" s="55"/>
    </row>
    <row r="106" spans="1:10" x14ac:dyDescent="0.3">
      <c r="A106" s="13"/>
      <c r="B106" s="6"/>
      <c r="C106" s="7"/>
      <c r="D106" s="15"/>
      <c r="E106" s="10"/>
      <c r="F106" s="10"/>
      <c r="G106" s="9"/>
      <c r="H106" s="15"/>
      <c r="I106" s="16"/>
      <c r="J106" s="49"/>
    </row>
    <row r="107" spans="1:10" s="5" customFormat="1" x14ac:dyDescent="0.3">
      <c r="A107" s="14"/>
      <c r="B107" s="6"/>
      <c r="C107" s="16"/>
      <c r="D107" s="15"/>
      <c r="E107" s="10"/>
      <c r="F107" s="10"/>
      <c r="G107" s="10"/>
      <c r="H107" s="15"/>
      <c r="I107" s="16"/>
      <c r="J107" s="55"/>
    </row>
    <row r="108" spans="1:10" x14ac:dyDescent="0.3">
      <c r="A108" s="13"/>
      <c r="B108" s="6"/>
      <c r="C108" s="7"/>
      <c r="D108" s="15"/>
      <c r="E108" s="10"/>
      <c r="F108" s="10"/>
      <c r="G108" s="9"/>
      <c r="H108" s="15"/>
      <c r="I108" s="16"/>
      <c r="J108" s="49"/>
    </row>
    <row r="109" spans="1:10" s="5" customFormat="1" x14ac:dyDescent="0.3">
      <c r="A109" s="14"/>
      <c r="B109" s="6"/>
      <c r="C109" s="16"/>
      <c r="D109" s="15"/>
      <c r="E109" s="10"/>
      <c r="F109" s="10"/>
      <c r="G109" s="10"/>
      <c r="H109" s="15"/>
      <c r="I109" s="16"/>
      <c r="J109" s="55"/>
    </row>
    <row r="110" spans="1:10" s="5" customFormat="1" x14ac:dyDescent="0.3">
      <c r="A110" s="14"/>
      <c r="B110" s="15"/>
      <c r="C110" s="16"/>
      <c r="D110" s="15"/>
      <c r="E110" s="10"/>
      <c r="F110" s="10"/>
      <c r="G110" s="10"/>
      <c r="H110" s="15"/>
      <c r="I110" s="16"/>
      <c r="J110" s="55"/>
    </row>
    <row r="111" spans="1:10" s="5" customFormat="1" x14ac:dyDescent="0.3">
      <c r="A111" s="14"/>
      <c r="B111" s="15"/>
      <c r="C111" s="16"/>
      <c r="D111" s="15"/>
      <c r="E111" s="10"/>
      <c r="F111" s="10"/>
      <c r="G111" s="10"/>
      <c r="H111" s="15"/>
      <c r="I111" s="16"/>
      <c r="J111" s="55"/>
    </row>
    <row r="112" spans="1:10" s="5" customFormat="1" x14ac:dyDescent="0.3">
      <c r="A112" s="14"/>
      <c r="B112" s="6"/>
      <c r="C112" s="16"/>
      <c r="D112" s="15"/>
      <c r="E112" s="10"/>
      <c r="F112" s="10"/>
      <c r="G112" s="10"/>
      <c r="H112" s="15"/>
      <c r="I112" s="16"/>
      <c r="J112" s="25"/>
    </row>
    <row r="113" spans="1:10" x14ac:dyDescent="0.3">
      <c r="A113" s="13"/>
      <c r="B113" s="6"/>
      <c r="C113" s="7"/>
      <c r="D113" s="15"/>
      <c r="E113" s="10"/>
      <c r="F113" s="10"/>
      <c r="G113" s="10"/>
      <c r="H113" s="6"/>
      <c r="I113" s="7"/>
    </row>
    <row r="114" spans="1:10" s="5" customFormat="1" x14ac:dyDescent="0.3">
      <c r="A114" s="14"/>
      <c r="B114" s="15"/>
      <c r="C114" s="16"/>
      <c r="D114" s="15"/>
      <c r="E114" s="10"/>
      <c r="F114" s="10"/>
      <c r="G114" s="10"/>
      <c r="H114" s="15"/>
      <c r="I114" s="16"/>
      <c r="J114" s="25"/>
    </row>
    <row r="115" spans="1:10" s="5" customFormat="1" x14ac:dyDescent="0.3">
      <c r="A115" s="13"/>
      <c r="B115" s="6"/>
      <c r="C115" s="16"/>
      <c r="D115" s="15"/>
      <c r="E115" s="10"/>
      <c r="F115" s="10"/>
      <c r="G115" s="10"/>
      <c r="H115" s="6"/>
      <c r="I115" s="16"/>
      <c r="J115" s="25"/>
    </row>
    <row r="116" spans="1:10" s="5" customFormat="1" x14ac:dyDescent="0.3">
      <c r="A116" s="14"/>
      <c r="B116" s="6"/>
      <c r="C116" s="16"/>
      <c r="D116" s="15"/>
      <c r="E116" s="10"/>
      <c r="F116" s="10"/>
      <c r="G116" s="10"/>
      <c r="H116" s="15"/>
      <c r="I116" s="16"/>
      <c r="J116" s="25"/>
    </row>
    <row r="117" spans="1:10" s="5" customFormat="1" x14ac:dyDescent="0.3">
      <c r="A117" s="14"/>
      <c r="B117" s="15"/>
      <c r="C117" s="16"/>
      <c r="D117" s="15"/>
      <c r="E117" s="10"/>
      <c r="F117" s="10"/>
      <c r="G117" s="10"/>
      <c r="H117" s="15"/>
      <c r="I117" s="16"/>
      <c r="J117" s="25"/>
    </row>
    <row r="118" spans="1:10" x14ac:dyDescent="0.3">
      <c r="A118" s="13"/>
      <c r="B118" s="6"/>
      <c r="C118" s="7"/>
      <c r="D118" s="15"/>
      <c r="E118" s="10"/>
      <c r="F118" s="10"/>
      <c r="G118" s="10"/>
      <c r="H118" s="15"/>
      <c r="I118" s="16"/>
    </row>
    <row r="119" spans="1:10" x14ac:dyDescent="0.3">
      <c r="A119" s="13"/>
      <c r="B119" s="6"/>
      <c r="C119" s="7"/>
      <c r="D119" s="15"/>
      <c r="E119" s="10"/>
      <c r="F119" s="10"/>
      <c r="G119" s="10"/>
      <c r="H119" s="15"/>
      <c r="I119" s="20"/>
    </row>
    <row r="120" spans="1:10" x14ac:dyDescent="0.3">
      <c r="A120" s="13"/>
      <c r="B120" s="6"/>
      <c r="C120" s="7"/>
      <c r="D120" s="15"/>
      <c r="E120" s="10"/>
      <c r="F120" s="10"/>
      <c r="G120" s="10"/>
      <c r="H120" s="6"/>
      <c r="I120" s="7"/>
    </row>
    <row r="121" spans="1:10" x14ac:dyDescent="0.3">
      <c r="A121" s="13"/>
      <c r="B121" s="6"/>
      <c r="C121" s="16"/>
      <c r="D121" s="15"/>
      <c r="E121" s="10"/>
      <c r="F121" s="10"/>
      <c r="G121" s="10"/>
      <c r="H121" s="15"/>
      <c r="I121" s="7"/>
    </row>
    <row r="122" spans="1:10" x14ac:dyDescent="0.3">
      <c r="A122" s="13"/>
      <c r="B122" s="6"/>
      <c r="C122" s="7"/>
      <c r="D122" s="15"/>
      <c r="E122" s="10"/>
      <c r="F122" s="10"/>
      <c r="G122" s="10"/>
      <c r="H122" s="15"/>
      <c r="I122" s="16"/>
    </row>
    <row r="123" spans="1:10" s="5" customFormat="1" x14ac:dyDescent="0.3">
      <c r="A123" s="14"/>
      <c r="B123" s="15"/>
      <c r="C123" s="16"/>
      <c r="D123" s="15"/>
      <c r="E123" s="10"/>
      <c r="F123" s="10"/>
      <c r="G123" s="10"/>
      <c r="H123" s="15"/>
      <c r="I123" s="16"/>
      <c r="J123" s="25"/>
    </row>
    <row r="124" spans="1:10" s="5" customFormat="1" x14ac:dyDescent="0.3">
      <c r="A124" s="14"/>
      <c r="B124" s="15"/>
      <c r="C124" s="16"/>
      <c r="D124" s="15"/>
      <c r="E124" s="10"/>
      <c r="F124" s="10"/>
      <c r="G124" s="10"/>
      <c r="H124" s="15"/>
      <c r="I124" s="16"/>
      <c r="J124" s="25"/>
    </row>
    <row r="125" spans="1:10" x14ac:dyDescent="0.3">
      <c r="A125" s="13"/>
      <c r="B125" s="6"/>
      <c r="C125" s="7"/>
      <c r="D125" s="15"/>
      <c r="E125" s="10"/>
      <c r="F125" s="10"/>
      <c r="G125" s="10"/>
      <c r="H125" s="15"/>
      <c r="I125" s="16"/>
    </row>
    <row r="126" spans="1:10" x14ac:dyDescent="0.3">
      <c r="A126" s="13"/>
      <c r="B126" s="6"/>
      <c r="C126" s="16"/>
      <c r="D126" s="15"/>
      <c r="E126" s="10"/>
      <c r="F126" s="10"/>
      <c r="G126" s="10"/>
      <c r="H126" s="15"/>
      <c r="I126" s="7"/>
    </row>
    <row r="127" spans="1:10" x14ac:dyDescent="0.3">
      <c r="A127" s="13"/>
      <c r="B127" s="6"/>
      <c r="C127" s="7"/>
      <c r="D127" s="15"/>
      <c r="E127" s="10"/>
      <c r="F127" s="10"/>
      <c r="G127" s="9"/>
      <c r="H127" s="6"/>
      <c r="I127" s="7"/>
    </row>
    <row r="128" spans="1:10" x14ac:dyDescent="0.3">
      <c r="A128" s="13"/>
      <c r="B128" s="6"/>
      <c r="C128" s="7"/>
      <c r="D128" s="15"/>
      <c r="E128" s="10"/>
      <c r="F128" s="10"/>
      <c r="G128" s="9"/>
      <c r="H128" s="15"/>
      <c r="I128" s="16"/>
    </row>
    <row r="129" spans="1:10" x14ac:dyDescent="0.3">
      <c r="A129" s="13"/>
      <c r="B129" s="6"/>
      <c r="C129" s="7"/>
      <c r="D129" s="15"/>
      <c r="E129" s="10"/>
      <c r="F129" s="10"/>
      <c r="G129" s="9"/>
      <c r="H129" s="15"/>
      <c r="I129" s="16"/>
    </row>
    <row r="130" spans="1:10" s="5" customFormat="1" x14ac:dyDescent="0.3">
      <c r="A130" s="14"/>
      <c r="B130" s="15"/>
      <c r="C130" s="16"/>
      <c r="D130" s="15"/>
      <c r="E130" s="10"/>
      <c r="F130" s="10"/>
      <c r="G130" s="10"/>
      <c r="H130" s="15"/>
      <c r="I130" s="16"/>
      <c r="J130" s="25"/>
    </row>
    <row r="131" spans="1:10" x14ac:dyDescent="0.3">
      <c r="A131" s="13"/>
      <c r="B131" s="6"/>
      <c r="C131" s="7"/>
      <c r="D131" s="15"/>
      <c r="E131" s="10"/>
      <c r="F131" s="10"/>
      <c r="G131" s="10"/>
      <c r="H131" s="15"/>
      <c r="I131" s="16"/>
    </row>
    <row r="132" spans="1:10" x14ac:dyDescent="0.3">
      <c r="A132" s="13"/>
      <c r="B132" s="6"/>
      <c r="C132" s="16"/>
      <c r="D132" s="15"/>
      <c r="E132" s="10"/>
      <c r="F132" s="10"/>
      <c r="G132" s="10"/>
      <c r="H132" s="6"/>
      <c r="I132" s="7"/>
    </row>
    <row r="133" spans="1:10" x14ac:dyDescent="0.3">
      <c r="A133" s="13"/>
      <c r="B133" s="6"/>
      <c r="C133" s="16"/>
      <c r="D133" s="15"/>
      <c r="E133" s="10"/>
      <c r="F133" s="10"/>
      <c r="G133" s="10"/>
      <c r="H133" s="15"/>
      <c r="I133" s="16"/>
    </row>
    <row r="134" spans="1:10" x14ac:dyDescent="0.3">
      <c r="A134" s="13"/>
      <c r="B134" s="6"/>
      <c r="C134" s="16"/>
      <c r="D134" s="15"/>
      <c r="E134" s="10"/>
      <c r="F134" s="10"/>
      <c r="G134" s="10"/>
      <c r="H134" s="15"/>
      <c r="I134" s="7"/>
    </row>
    <row r="135" spans="1:10" x14ac:dyDescent="0.3">
      <c r="A135" s="13"/>
      <c r="B135" s="6"/>
      <c r="C135" s="16"/>
      <c r="D135" s="15"/>
      <c r="E135" s="10"/>
      <c r="F135" s="10"/>
      <c r="G135" s="10">
        <f>SUM(G6:G134)</f>
        <v>169362.13910000003</v>
      </c>
      <c r="H135" s="6"/>
      <c r="I135" s="7"/>
    </row>
    <row r="136" spans="1:10" x14ac:dyDescent="0.3">
      <c r="A136" s="13"/>
      <c r="B136" s="6"/>
      <c r="C136" s="16"/>
      <c r="D136" s="15"/>
      <c r="E136" s="10"/>
      <c r="F136" s="10"/>
      <c r="G136" s="10"/>
      <c r="H136" s="15"/>
      <c r="I136" s="7"/>
    </row>
    <row r="137" spans="1:10" x14ac:dyDescent="0.3">
      <c r="A137" s="13"/>
      <c r="B137" s="6"/>
      <c r="C137" s="7"/>
      <c r="D137" s="15"/>
      <c r="E137" s="10"/>
      <c r="F137" s="10"/>
      <c r="G137" s="10"/>
      <c r="H137" s="15"/>
      <c r="I137" s="16"/>
    </row>
    <row r="138" spans="1:10" x14ac:dyDescent="0.3">
      <c r="A138" s="13"/>
      <c r="B138" s="6"/>
      <c r="C138" s="7"/>
      <c r="D138" s="15"/>
      <c r="E138" s="10"/>
      <c r="F138" s="10"/>
      <c r="G138" s="9"/>
      <c r="H138" s="6"/>
      <c r="I138" s="7"/>
    </row>
    <row r="139" spans="1:10" s="5" customFormat="1" x14ac:dyDescent="0.3">
      <c r="A139" s="14"/>
      <c r="B139" s="6"/>
      <c r="C139" s="16"/>
      <c r="D139" s="15"/>
      <c r="E139" s="10"/>
      <c r="F139" s="10"/>
      <c r="G139" s="10"/>
      <c r="H139" s="15"/>
      <c r="I139" s="7"/>
      <c r="J139" s="25"/>
    </row>
    <row r="140" spans="1:10" x14ac:dyDescent="0.3">
      <c r="A140" s="13"/>
      <c r="B140" s="6"/>
      <c r="C140" s="16"/>
      <c r="D140" s="15"/>
      <c r="E140" s="10"/>
      <c r="F140" s="10"/>
      <c r="G140" s="10"/>
      <c r="H140" s="15"/>
      <c r="I140" s="7"/>
    </row>
    <row r="141" spans="1:10" x14ac:dyDescent="0.3">
      <c r="A141" s="13"/>
      <c r="B141" s="6"/>
      <c r="C141" s="7"/>
      <c r="D141" s="15"/>
      <c r="E141" s="10"/>
      <c r="F141" s="10"/>
      <c r="G141" s="9"/>
      <c r="H141" s="15"/>
      <c r="I141" s="16"/>
    </row>
    <row r="142" spans="1:10" x14ac:dyDescent="0.3">
      <c r="A142" s="13"/>
      <c r="B142" s="6"/>
      <c r="C142" s="7"/>
      <c r="D142" s="15"/>
      <c r="E142" s="10"/>
      <c r="F142" s="10"/>
      <c r="G142" s="9"/>
      <c r="H142" s="6"/>
      <c r="I142" s="7"/>
    </row>
    <row r="143" spans="1:10" s="5" customFormat="1" x14ac:dyDescent="0.3">
      <c r="A143" s="14"/>
      <c r="B143" s="15"/>
      <c r="C143" s="16"/>
      <c r="D143" s="15"/>
      <c r="E143" s="10"/>
      <c r="F143" s="10"/>
      <c r="G143" s="10"/>
      <c r="H143" s="15"/>
      <c r="I143" s="16"/>
      <c r="J143" s="25"/>
    </row>
    <row r="144" spans="1:10" s="5" customFormat="1" x14ac:dyDescent="0.3">
      <c r="A144" s="14"/>
      <c r="B144" s="15"/>
      <c r="C144" s="16"/>
      <c r="D144" s="15"/>
      <c r="E144" s="10"/>
      <c r="F144" s="10"/>
      <c r="G144" s="10"/>
      <c r="H144" s="15"/>
      <c r="I144" s="7"/>
      <c r="J144" s="25"/>
    </row>
    <row r="145" spans="1:10" s="5" customFormat="1" x14ac:dyDescent="0.3">
      <c r="A145" s="14"/>
      <c r="B145" s="15"/>
      <c r="C145" s="16"/>
      <c r="D145" s="15"/>
      <c r="E145" s="10"/>
      <c r="F145" s="10"/>
      <c r="G145" s="10"/>
      <c r="H145" s="15"/>
      <c r="I145" s="20"/>
      <c r="J145" s="25"/>
    </row>
    <row r="146" spans="1:10" x14ac:dyDescent="0.3">
      <c r="A146" s="13"/>
      <c r="B146" s="6"/>
      <c r="C146" s="7"/>
      <c r="D146" s="15"/>
      <c r="E146" s="10"/>
      <c r="F146" s="10"/>
      <c r="G146" s="10"/>
      <c r="H146" s="6"/>
      <c r="I146" s="7"/>
    </row>
    <row r="147" spans="1:10" s="5" customFormat="1" x14ac:dyDescent="0.3">
      <c r="A147" s="14"/>
      <c r="B147" s="15"/>
      <c r="C147" s="16"/>
      <c r="D147" s="15"/>
      <c r="E147" s="10"/>
      <c r="F147" s="10"/>
      <c r="G147" s="10"/>
      <c r="H147" s="15"/>
      <c r="I147" s="7"/>
      <c r="J147" s="25"/>
    </row>
    <row r="148" spans="1:10" s="5" customFormat="1" x14ac:dyDescent="0.3">
      <c r="A148" s="14"/>
      <c r="B148" s="15"/>
      <c r="C148" s="16"/>
      <c r="D148" s="15"/>
      <c r="E148" s="10"/>
      <c r="F148" s="10"/>
      <c r="G148" s="10"/>
      <c r="H148" s="6"/>
      <c r="I148" s="7"/>
      <c r="J148" s="25"/>
    </row>
    <row r="149" spans="1:10" s="5" customFormat="1" x14ac:dyDescent="0.3">
      <c r="A149" s="14"/>
      <c r="B149" s="15"/>
      <c r="C149" s="16"/>
      <c r="D149" s="15"/>
      <c r="E149" s="10"/>
      <c r="F149" s="10"/>
      <c r="G149" s="10"/>
      <c r="H149" s="15"/>
      <c r="I149" s="7"/>
      <c r="J149" s="25"/>
    </row>
    <row r="150" spans="1:10" s="5" customFormat="1" x14ac:dyDescent="0.3">
      <c r="A150" s="14"/>
      <c r="B150" s="15"/>
      <c r="C150" s="16"/>
      <c r="D150" s="15"/>
      <c r="E150" s="10"/>
      <c r="F150" s="10"/>
      <c r="G150" s="10"/>
      <c r="H150" s="6"/>
      <c r="I150" s="7"/>
      <c r="J150" s="25"/>
    </row>
    <row r="151" spans="1:10" s="5" customFormat="1" x14ac:dyDescent="0.3">
      <c r="A151" s="13"/>
      <c r="B151" s="6"/>
      <c r="C151" s="7"/>
      <c r="D151" s="15"/>
      <c r="E151" s="10"/>
      <c r="F151" s="10"/>
      <c r="G151" s="10"/>
      <c r="H151" s="6"/>
      <c r="I151" s="7"/>
      <c r="J151" s="25"/>
    </row>
    <row r="152" spans="1:10" s="5" customFormat="1" x14ac:dyDescent="0.3">
      <c r="A152" s="14"/>
      <c r="B152" s="15"/>
      <c r="C152" s="16"/>
      <c r="D152" s="15"/>
      <c r="E152" s="10"/>
      <c r="F152" s="10"/>
      <c r="G152" s="10"/>
      <c r="H152" s="15"/>
      <c r="I152" s="16"/>
      <c r="J152" s="25"/>
    </row>
    <row r="153" spans="1:10" s="5" customFormat="1" x14ac:dyDescent="0.3">
      <c r="A153" s="14"/>
      <c r="B153" s="15"/>
      <c r="C153" s="16"/>
      <c r="D153" s="15"/>
      <c r="E153" s="10"/>
      <c r="F153" s="10"/>
      <c r="G153" s="10"/>
      <c r="H153" s="15"/>
      <c r="I153" s="7"/>
      <c r="J153" s="25"/>
    </row>
    <row r="154" spans="1:10" s="5" customFormat="1" x14ac:dyDescent="0.3">
      <c r="A154" s="14"/>
      <c r="B154" s="15"/>
      <c r="C154" s="16"/>
      <c r="D154" s="15"/>
      <c r="E154" s="10"/>
      <c r="F154" s="10"/>
      <c r="G154" s="10"/>
      <c r="H154" s="6"/>
      <c r="I154" s="7"/>
      <c r="J154" s="25"/>
    </row>
    <row r="155" spans="1:10" s="5" customFormat="1" x14ac:dyDescent="0.3">
      <c r="A155" s="14"/>
      <c r="B155" s="15"/>
      <c r="C155" s="16"/>
      <c r="D155" s="15"/>
      <c r="E155" s="10"/>
      <c r="F155" s="10"/>
      <c r="G155" s="10"/>
      <c r="H155" s="15"/>
      <c r="I155" s="7"/>
      <c r="J155" s="25"/>
    </row>
    <row r="156" spans="1:10" x14ac:dyDescent="0.3">
      <c r="A156" s="13"/>
      <c r="B156" s="6"/>
      <c r="C156" s="7"/>
      <c r="D156" s="15"/>
      <c r="E156" s="10"/>
      <c r="F156" s="10"/>
      <c r="G156" s="9"/>
      <c r="H156" s="6"/>
      <c r="I156" s="7"/>
    </row>
    <row r="157" spans="1:10" s="5" customFormat="1" x14ac:dyDescent="0.3">
      <c r="A157" s="21"/>
      <c r="B157" s="15"/>
      <c r="C157" s="16"/>
      <c r="D157" s="15"/>
      <c r="E157" s="10"/>
      <c r="F157" s="10"/>
      <c r="G157" s="10"/>
      <c r="H157" s="15"/>
      <c r="I157" s="16"/>
      <c r="J157" s="25"/>
    </row>
    <row r="158" spans="1:10" x14ac:dyDescent="0.3">
      <c r="A158" s="22"/>
      <c r="B158" s="6"/>
      <c r="C158" s="7"/>
      <c r="D158" s="15"/>
      <c r="E158" s="10"/>
      <c r="F158" s="10"/>
      <c r="G158" s="9"/>
      <c r="H158" s="6"/>
      <c r="I158" s="23"/>
    </row>
    <row r="159" spans="1:10" s="5" customFormat="1" x14ac:dyDescent="0.3">
      <c r="A159" s="21"/>
      <c r="B159" s="15"/>
      <c r="C159" s="16"/>
      <c r="D159" s="15"/>
      <c r="E159" s="10"/>
      <c r="F159" s="10"/>
      <c r="G159" s="10"/>
      <c r="H159" s="15"/>
      <c r="I159" s="16"/>
      <c r="J159" s="25"/>
    </row>
    <row r="160" spans="1:10" x14ac:dyDescent="0.3">
      <c r="A160" s="22"/>
      <c r="B160" s="6"/>
      <c r="C160" s="7"/>
      <c r="D160" s="15"/>
      <c r="E160" s="10"/>
      <c r="F160" s="10"/>
      <c r="G160" s="9"/>
      <c r="H160" s="6"/>
      <c r="I160" s="7"/>
    </row>
    <row r="161" spans="1:10" x14ac:dyDescent="0.3">
      <c r="A161" s="22"/>
      <c r="B161" s="6"/>
      <c r="C161" s="7"/>
      <c r="D161" s="15"/>
      <c r="E161" s="10"/>
      <c r="F161" s="10"/>
      <c r="G161" s="9"/>
      <c r="H161" s="6"/>
      <c r="I161" s="7"/>
    </row>
    <row r="162" spans="1:10" s="5" customFormat="1" x14ac:dyDescent="0.3">
      <c r="A162" s="21"/>
      <c r="B162" s="15"/>
      <c r="C162" s="16"/>
      <c r="D162" s="15"/>
      <c r="E162" s="10"/>
      <c r="F162" s="10"/>
      <c r="G162" s="10"/>
      <c r="H162" s="15"/>
      <c r="I162" s="16"/>
      <c r="J162" s="25"/>
    </row>
    <row r="163" spans="1:10" x14ac:dyDescent="0.3">
      <c r="A163" s="22"/>
      <c r="B163" s="6"/>
      <c r="C163" s="7"/>
      <c r="D163" s="15"/>
      <c r="E163" s="10"/>
      <c r="F163" s="10"/>
      <c r="G163" s="9"/>
      <c r="H163" s="6"/>
      <c r="I163" s="7"/>
    </row>
    <row r="164" spans="1:10" s="5" customFormat="1" x14ac:dyDescent="0.3">
      <c r="A164" s="21"/>
      <c r="B164" s="15"/>
      <c r="C164" s="16"/>
      <c r="D164" s="15"/>
      <c r="E164" s="10"/>
      <c r="F164" s="10"/>
      <c r="G164" s="10"/>
      <c r="H164" s="6"/>
      <c r="I164" s="7"/>
      <c r="J164" s="25"/>
    </row>
    <row r="165" spans="1:10" s="5" customFormat="1" x14ac:dyDescent="0.3">
      <c r="A165" s="21"/>
      <c r="B165" s="15"/>
      <c r="C165" s="16"/>
      <c r="D165" s="15"/>
      <c r="E165" s="10"/>
      <c r="F165" s="10"/>
      <c r="G165" s="10"/>
      <c r="H165" s="6"/>
      <c r="I165" s="20"/>
      <c r="J165" s="25"/>
    </row>
    <row r="166" spans="1:10" s="5" customFormat="1" x14ac:dyDescent="0.3">
      <c r="A166" s="21"/>
      <c r="B166" s="15"/>
      <c r="C166" s="16"/>
      <c r="D166" s="15"/>
      <c r="E166" s="10"/>
      <c r="F166" s="10"/>
      <c r="G166" s="10"/>
      <c r="H166" s="15"/>
      <c r="I166" s="20"/>
      <c r="J166" s="25"/>
    </row>
    <row r="167" spans="1:10" x14ac:dyDescent="0.3">
      <c r="A167" s="22"/>
      <c r="B167" s="6"/>
      <c r="C167" s="7"/>
      <c r="D167" s="15"/>
      <c r="E167" s="10"/>
      <c r="F167" s="10"/>
      <c r="G167" s="9"/>
      <c r="H167" s="6"/>
      <c r="I167" s="7"/>
    </row>
    <row r="168" spans="1:10" s="5" customFormat="1" x14ac:dyDescent="0.3">
      <c r="A168" s="21"/>
      <c r="B168" s="15"/>
      <c r="C168" s="16"/>
      <c r="D168" s="15"/>
      <c r="E168" s="10"/>
      <c r="F168" s="10"/>
      <c r="G168" s="10"/>
      <c r="H168" s="15"/>
      <c r="I168" s="20"/>
      <c r="J168" s="25"/>
    </row>
    <row r="169" spans="1:10" s="5" customFormat="1" x14ac:dyDescent="0.3">
      <c r="A169" s="21"/>
      <c r="B169" s="15"/>
      <c r="C169" s="16"/>
      <c r="D169" s="15"/>
      <c r="E169" s="10"/>
      <c r="F169" s="10"/>
      <c r="G169" s="10"/>
      <c r="H169" s="15"/>
      <c r="I169" s="20"/>
      <c r="J169" s="25"/>
    </row>
    <row r="170" spans="1:10" x14ac:dyDescent="0.3">
      <c r="A170" s="22"/>
      <c r="B170" s="6"/>
      <c r="C170" s="7"/>
      <c r="D170" s="15"/>
      <c r="E170" s="10"/>
      <c r="F170" s="10"/>
      <c r="G170" s="9"/>
      <c r="H170" s="6"/>
      <c r="I170" s="7"/>
    </row>
    <row r="171" spans="1:10" s="5" customFormat="1" x14ac:dyDescent="0.3">
      <c r="A171" s="21"/>
      <c r="B171" s="15"/>
      <c r="C171" s="16"/>
      <c r="D171" s="15"/>
      <c r="E171" s="10"/>
      <c r="F171" s="10"/>
      <c r="G171" s="10"/>
      <c r="H171" s="15"/>
      <c r="I171" s="7"/>
      <c r="J171" s="25"/>
    </row>
    <row r="172" spans="1:10" s="5" customFormat="1" x14ac:dyDescent="0.3">
      <c r="A172" s="21"/>
      <c r="B172" s="15"/>
      <c r="C172" s="16"/>
      <c r="D172" s="15"/>
      <c r="E172" s="10"/>
      <c r="F172" s="10"/>
      <c r="G172" s="10"/>
      <c r="H172" s="15"/>
      <c r="I172" s="16"/>
      <c r="J172" s="25"/>
    </row>
    <row r="173" spans="1:10" s="5" customFormat="1" x14ac:dyDescent="0.3">
      <c r="A173" s="21"/>
      <c r="B173" s="15"/>
      <c r="C173" s="16"/>
      <c r="D173" s="15"/>
      <c r="E173" s="10"/>
      <c r="F173" s="10"/>
      <c r="G173" s="10"/>
      <c r="H173" s="15"/>
      <c r="I173" s="20"/>
      <c r="J173" s="25"/>
    </row>
    <row r="174" spans="1:10" s="5" customFormat="1" x14ac:dyDescent="0.3">
      <c r="A174" s="21"/>
      <c r="B174" s="15"/>
      <c r="C174" s="16"/>
      <c r="D174" s="15"/>
      <c r="E174" s="10"/>
      <c r="F174" s="10"/>
      <c r="G174" s="10"/>
      <c r="H174" s="6"/>
      <c r="I174" s="7"/>
      <c r="J174" s="25"/>
    </row>
    <row r="175" spans="1:10" x14ac:dyDescent="0.3">
      <c r="A175" s="22"/>
      <c r="B175" s="6"/>
      <c r="C175" s="7"/>
      <c r="D175" s="15"/>
      <c r="E175" s="10"/>
      <c r="F175" s="10"/>
      <c r="G175" s="9"/>
      <c r="H175" s="6"/>
      <c r="I175" s="7"/>
    </row>
    <row r="176" spans="1:10" s="5" customFormat="1" x14ac:dyDescent="0.3">
      <c r="A176" s="21"/>
      <c r="B176" s="15"/>
      <c r="C176" s="16"/>
      <c r="D176" s="15"/>
      <c r="E176" s="10"/>
      <c r="F176" s="10"/>
      <c r="G176" s="10"/>
      <c r="H176" s="15"/>
      <c r="I176" s="20"/>
      <c r="J176" s="25"/>
    </row>
    <row r="177" spans="1:10" s="5" customFormat="1" x14ac:dyDescent="0.3">
      <c r="A177" s="21"/>
      <c r="B177" s="15"/>
      <c r="C177" s="16"/>
      <c r="D177" s="15"/>
      <c r="E177" s="10"/>
      <c r="F177" s="10"/>
      <c r="G177" s="10"/>
      <c r="H177" s="15"/>
      <c r="I177" s="16"/>
      <c r="J177" s="25"/>
    </row>
    <row r="178" spans="1:10" x14ac:dyDescent="0.3">
      <c r="A178" s="22"/>
      <c r="B178" s="6"/>
      <c r="C178" s="7"/>
      <c r="D178" s="15"/>
      <c r="E178" s="10"/>
      <c r="F178" s="10"/>
      <c r="G178" s="9"/>
      <c r="H178" s="6"/>
      <c r="I178" s="7"/>
    </row>
    <row r="179" spans="1:10" s="5" customFormat="1" x14ac:dyDescent="0.3">
      <c r="A179" s="21"/>
      <c r="B179" s="15"/>
      <c r="C179" s="16"/>
      <c r="D179" s="15"/>
      <c r="E179" s="10"/>
      <c r="F179" s="10"/>
      <c r="G179" s="10"/>
      <c r="H179" s="15"/>
      <c r="I179" s="7"/>
      <c r="J179" s="25"/>
    </row>
    <row r="180" spans="1:10" s="5" customFormat="1" x14ac:dyDescent="0.3">
      <c r="A180" s="21"/>
      <c r="B180" s="15"/>
      <c r="C180" s="16"/>
      <c r="D180" s="15"/>
      <c r="E180" s="10"/>
      <c r="F180" s="10"/>
      <c r="G180" s="10"/>
      <c r="H180" s="15"/>
      <c r="I180" s="7"/>
      <c r="J180" s="25"/>
    </row>
    <row r="181" spans="1:10" s="5" customFormat="1" x14ac:dyDescent="0.3">
      <c r="A181" s="21"/>
      <c r="B181" s="15"/>
      <c r="C181" s="16"/>
      <c r="D181" s="15"/>
      <c r="E181" s="10"/>
      <c r="F181" s="10"/>
      <c r="G181" s="10"/>
      <c r="H181" s="15"/>
      <c r="I181" s="7"/>
      <c r="J181" s="25"/>
    </row>
    <row r="182" spans="1:10" s="5" customFormat="1" x14ac:dyDescent="0.3">
      <c r="A182" s="21"/>
      <c r="B182" s="15"/>
      <c r="C182" s="16"/>
      <c r="D182" s="15"/>
      <c r="E182" s="10"/>
      <c r="F182" s="10"/>
      <c r="G182" s="10"/>
      <c r="H182" s="15"/>
      <c r="I182" s="7"/>
      <c r="J182" s="25"/>
    </row>
    <row r="183" spans="1:10" s="5" customFormat="1" x14ac:dyDescent="0.3">
      <c r="A183" s="24"/>
      <c r="B183" s="15"/>
      <c r="D183" s="25"/>
      <c r="E183" s="10"/>
      <c r="F183" s="10"/>
      <c r="G183" s="10"/>
      <c r="H183" s="6"/>
      <c r="I183" s="7"/>
      <c r="J183" s="25"/>
    </row>
    <row r="184" spans="1:10" s="5" customFormat="1" x14ac:dyDescent="0.3">
      <c r="A184" s="24"/>
      <c r="B184" s="15"/>
      <c r="D184" s="25"/>
      <c r="E184" s="10"/>
      <c r="F184" s="10"/>
      <c r="G184" s="10"/>
      <c r="H184" s="15"/>
      <c r="I184" s="20"/>
      <c r="J184" s="25"/>
    </row>
    <row r="185" spans="1:10" s="5" customFormat="1" x14ac:dyDescent="0.3">
      <c r="A185" s="24"/>
      <c r="B185" s="15"/>
      <c r="D185" s="25"/>
      <c r="E185" s="10"/>
      <c r="F185" s="10"/>
      <c r="G185" s="10"/>
      <c r="H185" s="15"/>
      <c r="I185" s="20"/>
      <c r="J185" s="25"/>
    </row>
    <row r="186" spans="1:10" x14ac:dyDescent="0.3">
      <c r="A186" s="26"/>
      <c r="B186" s="6"/>
      <c r="C186" s="5"/>
      <c r="D186" s="2"/>
      <c r="E186" s="10"/>
      <c r="F186" s="10"/>
      <c r="G186" s="9"/>
      <c r="H186" s="6"/>
      <c r="I186" s="7"/>
    </row>
    <row r="187" spans="1:10" x14ac:dyDescent="0.3">
      <c r="B187" s="27"/>
      <c r="C187" s="5"/>
      <c r="D187" s="2"/>
      <c r="E187" s="28"/>
      <c r="F187" s="29"/>
      <c r="G187" s="30"/>
      <c r="H187" s="2"/>
      <c r="I187" s="23"/>
    </row>
    <row r="188" spans="1:10" x14ac:dyDescent="0.3">
      <c r="B188" s="27"/>
      <c r="C188" s="5"/>
      <c r="D188" s="2"/>
      <c r="E188" s="28"/>
      <c r="F188" s="28"/>
      <c r="G188" s="28"/>
      <c r="H188" s="2"/>
      <c r="I188" s="23"/>
    </row>
    <row r="189" spans="1:10" x14ac:dyDescent="0.3">
      <c r="B189" s="27"/>
      <c r="C189" s="5"/>
      <c r="D189" s="2"/>
      <c r="E189" s="28"/>
      <c r="F189" s="29"/>
      <c r="G189" s="30"/>
      <c r="H189" s="2"/>
      <c r="I189" s="23"/>
    </row>
    <row r="190" spans="1:10" x14ac:dyDescent="0.3">
      <c r="B190" s="27"/>
      <c r="C190" s="5"/>
      <c r="D190" s="2"/>
      <c r="E190" s="28"/>
      <c r="F190" s="28"/>
      <c r="G190" s="28"/>
      <c r="H190" s="2"/>
      <c r="I190" s="23"/>
    </row>
    <row r="191" spans="1:10" x14ac:dyDescent="0.3">
      <c r="B191" s="27"/>
      <c r="C191" s="5"/>
      <c r="D191" s="2"/>
      <c r="E191" s="28"/>
      <c r="F191" s="29"/>
      <c r="G191" s="30"/>
      <c r="H191" s="2"/>
      <c r="I191" s="23"/>
    </row>
    <row r="192" spans="1:10" x14ac:dyDescent="0.3">
      <c r="B192" s="27"/>
      <c r="C192" s="5"/>
      <c r="D192" s="2"/>
      <c r="E192" s="28"/>
      <c r="F192" s="29"/>
      <c r="G192" s="30"/>
      <c r="H192" s="2"/>
      <c r="I192" s="23"/>
    </row>
    <row r="193" spans="1:10" x14ac:dyDescent="0.3">
      <c r="B193" s="27"/>
      <c r="C193" s="5"/>
      <c r="D193" s="2"/>
      <c r="E193" s="28"/>
      <c r="F193" s="29"/>
      <c r="G193" s="30"/>
      <c r="H193" s="2"/>
      <c r="I193" s="23"/>
    </row>
    <row r="194" spans="1:10" s="5" customFormat="1" x14ac:dyDescent="0.3">
      <c r="A194" s="11"/>
      <c r="B194" s="27"/>
      <c r="D194" s="2"/>
      <c r="E194" s="28"/>
      <c r="F194" s="29"/>
      <c r="G194" s="30"/>
      <c r="H194" s="2"/>
      <c r="I194" s="23"/>
      <c r="J194" s="25"/>
    </row>
    <row r="195" spans="1:10" x14ac:dyDescent="0.3">
      <c r="B195" s="27"/>
      <c r="C195" s="5"/>
      <c r="D195" s="2"/>
      <c r="E195" s="28"/>
      <c r="F195" s="29"/>
      <c r="G195" s="30"/>
      <c r="H195" s="2"/>
      <c r="I195" s="23"/>
    </row>
    <row r="196" spans="1:10" x14ac:dyDescent="0.3">
      <c r="B196" s="27"/>
      <c r="C196" s="5"/>
      <c r="D196" s="2"/>
      <c r="E196" s="28"/>
      <c r="F196" s="29"/>
      <c r="G196" s="30"/>
      <c r="H196" s="2"/>
      <c r="I196" s="23"/>
    </row>
    <row r="197" spans="1:10" x14ac:dyDescent="0.3">
      <c r="B197" s="27"/>
      <c r="C197" s="5"/>
      <c r="D197" s="2"/>
      <c r="E197" s="28"/>
      <c r="F197" s="29"/>
      <c r="G197" s="30"/>
      <c r="H197" s="2"/>
      <c r="I197" s="23"/>
    </row>
    <row r="198" spans="1:10" x14ac:dyDescent="0.3">
      <c r="B198" s="27"/>
      <c r="C198" s="5"/>
      <c r="D198" s="2"/>
      <c r="E198" s="28"/>
      <c r="F198" s="29"/>
      <c r="G198" s="30"/>
      <c r="H198" s="2"/>
      <c r="I198" s="23"/>
    </row>
    <row r="199" spans="1:10" x14ac:dyDescent="0.3">
      <c r="B199" s="27"/>
      <c r="C199" s="5"/>
      <c r="D199" s="2"/>
      <c r="E199" s="28"/>
      <c r="F199" s="29"/>
      <c r="G199" s="30"/>
      <c r="H199" s="2"/>
      <c r="I199" s="23"/>
    </row>
    <row r="200" spans="1:10" x14ac:dyDescent="0.3">
      <c r="B200" s="27"/>
      <c r="C200" s="5"/>
      <c r="D200" s="2"/>
      <c r="E200" s="28"/>
      <c r="F200" s="29"/>
      <c r="G200" s="30"/>
      <c r="H200" s="2"/>
      <c r="I200" s="23"/>
    </row>
    <row r="201" spans="1:10" x14ac:dyDescent="0.3">
      <c r="B201" s="27"/>
      <c r="C201" s="5"/>
      <c r="D201" s="2"/>
      <c r="E201" s="28"/>
      <c r="F201" s="29"/>
      <c r="G201" s="30"/>
      <c r="H201" s="2"/>
      <c r="I201" s="23"/>
    </row>
    <row r="202" spans="1:10" x14ac:dyDescent="0.3">
      <c r="B202" s="27"/>
      <c r="C202" s="5"/>
      <c r="D202" s="2"/>
      <c r="E202" s="28"/>
      <c r="F202" s="29"/>
      <c r="G202" s="30"/>
      <c r="H202" s="2"/>
      <c r="I202" s="23"/>
    </row>
    <row r="203" spans="1:10" x14ac:dyDescent="0.3">
      <c r="B203" s="27"/>
      <c r="C203" s="5"/>
      <c r="D203" s="2"/>
      <c r="E203" s="28"/>
      <c r="F203" s="29"/>
      <c r="G203" s="30"/>
      <c r="H203" s="2"/>
      <c r="I203" s="23"/>
    </row>
    <row r="204" spans="1:10" x14ac:dyDescent="0.3">
      <c r="B204" s="27"/>
      <c r="C204" s="5"/>
      <c r="D204" s="2"/>
      <c r="E204" s="28"/>
      <c r="F204" s="29"/>
      <c r="G204" s="30"/>
      <c r="H204" s="2"/>
      <c r="I204" s="23"/>
    </row>
    <row r="205" spans="1:10" x14ac:dyDescent="0.3">
      <c r="B205" s="27"/>
      <c r="C205" s="5"/>
      <c r="D205" s="2"/>
      <c r="E205" s="28"/>
      <c r="F205" s="29"/>
      <c r="G205" s="30"/>
      <c r="H205" s="2"/>
      <c r="I205" s="23"/>
    </row>
    <row r="206" spans="1:10" x14ac:dyDescent="0.3">
      <c r="B206" s="27"/>
      <c r="C206" s="5"/>
      <c r="D206" s="2"/>
      <c r="E206" s="28"/>
      <c r="F206" s="29"/>
      <c r="G206" s="30"/>
      <c r="H206" s="2"/>
      <c r="I206" s="23"/>
    </row>
    <row r="207" spans="1:10" x14ac:dyDescent="0.3">
      <c r="B207" s="27"/>
      <c r="C207" s="5"/>
      <c r="D207" s="2"/>
      <c r="E207" s="28"/>
      <c r="F207" s="29"/>
      <c r="G207" s="30"/>
      <c r="H207" s="2"/>
      <c r="I207" s="23"/>
    </row>
    <row r="208" spans="1:10" x14ac:dyDescent="0.3">
      <c r="B208" s="27"/>
      <c r="C208" s="5"/>
      <c r="D208" s="2"/>
      <c r="E208" s="28"/>
      <c r="F208" s="29"/>
      <c r="G208" s="30"/>
      <c r="H208" s="2"/>
      <c r="I208" s="23"/>
    </row>
    <row r="209" spans="1:10" s="5" customFormat="1" x14ac:dyDescent="0.3">
      <c r="A209" s="11"/>
      <c r="B209" s="27"/>
      <c r="D209" s="2"/>
      <c r="E209" s="28"/>
      <c r="F209" s="29"/>
      <c r="G209" s="30"/>
      <c r="H209" s="2"/>
      <c r="I209" s="23"/>
      <c r="J209" s="25"/>
    </row>
    <row r="210" spans="1:10" x14ac:dyDescent="0.3">
      <c r="B210" s="27"/>
      <c r="C210" s="5"/>
      <c r="D210" s="2"/>
      <c r="E210" s="28"/>
      <c r="F210" s="29"/>
      <c r="G210" s="30"/>
      <c r="H210" s="2"/>
      <c r="I210" s="23"/>
    </row>
    <row r="211" spans="1:10" x14ac:dyDescent="0.3">
      <c r="B211" s="27"/>
      <c r="C211" s="5"/>
      <c r="D211" s="2"/>
      <c r="E211" s="28"/>
      <c r="F211" s="29"/>
      <c r="G211" s="30"/>
      <c r="H211" s="2"/>
      <c r="I211" s="23"/>
    </row>
    <row r="212" spans="1:10" x14ac:dyDescent="0.3">
      <c r="B212" s="27"/>
      <c r="C212" s="5"/>
      <c r="D212" s="2"/>
      <c r="E212" s="28"/>
      <c r="F212" s="29"/>
      <c r="G212" s="30"/>
      <c r="H212" s="2"/>
      <c r="I212" s="23"/>
    </row>
    <row r="213" spans="1:10" x14ac:dyDescent="0.3">
      <c r="B213" s="27"/>
      <c r="C213" s="5"/>
      <c r="D213" s="2"/>
      <c r="E213" s="28"/>
      <c r="F213" s="29"/>
      <c r="G213" s="30"/>
      <c r="H213" s="2"/>
      <c r="I213" s="23"/>
    </row>
    <row r="214" spans="1:10" x14ac:dyDescent="0.3">
      <c r="B214" s="27"/>
      <c r="C214" s="5"/>
      <c r="D214" s="2"/>
      <c r="E214" s="28"/>
      <c r="F214" s="29"/>
      <c r="G214" s="30"/>
      <c r="H214" s="2"/>
      <c r="I214" s="23"/>
    </row>
    <row r="215" spans="1:10" x14ac:dyDescent="0.3">
      <c r="B215" s="27"/>
      <c r="C215" s="5"/>
      <c r="D215" s="2"/>
      <c r="E215" s="28"/>
      <c r="F215" s="29"/>
      <c r="G215" s="30"/>
      <c r="H215" s="2"/>
      <c r="I215" s="23"/>
    </row>
    <row r="216" spans="1:10" x14ac:dyDescent="0.3">
      <c r="B216" s="27"/>
      <c r="C216" s="5"/>
      <c r="D216" s="2"/>
      <c r="E216" s="28"/>
      <c r="F216" s="29"/>
      <c r="G216" s="30"/>
      <c r="H216" s="2"/>
      <c r="I216" s="23"/>
    </row>
    <row r="217" spans="1:10" x14ac:dyDescent="0.3">
      <c r="B217" s="27"/>
      <c r="C217" s="5"/>
      <c r="D217" s="2"/>
      <c r="E217" s="28"/>
      <c r="F217" s="29"/>
      <c r="G217" s="30"/>
      <c r="H217" s="2"/>
      <c r="I217" s="23"/>
    </row>
    <row r="218" spans="1:10" x14ac:dyDescent="0.3">
      <c r="B218" s="27"/>
      <c r="C218" s="5"/>
      <c r="D218" s="2"/>
      <c r="E218" s="28"/>
      <c r="F218" s="29"/>
      <c r="G218" s="30"/>
      <c r="H218" s="2"/>
      <c r="I218" s="23"/>
    </row>
    <row r="219" spans="1:10" x14ac:dyDescent="0.3">
      <c r="B219" s="27"/>
      <c r="C219" s="5"/>
      <c r="D219" s="2"/>
      <c r="E219" s="28"/>
      <c r="F219" s="29"/>
      <c r="G219" s="30"/>
      <c r="H219" s="2"/>
      <c r="I219" s="23"/>
    </row>
    <row r="220" spans="1:10" x14ac:dyDescent="0.3">
      <c r="B220" s="27"/>
      <c r="C220" s="5"/>
      <c r="D220" s="2"/>
      <c r="E220" s="28"/>
      <c r="F220" s="29"/>
      <c r="G220" s="30"/>
      <c r="H220" s="2"/>
      <c r="I220" s="23"/>
    </row>
    <row r="221" spans="1:10" x14ac:dyDescent="0.3">
      <c r="B221" s="27"/>
      <c r="C221" s="5"/>
      <c r="D221" s="2"/>
      <c r="E221" s="28"/>
      <c r="F221" s="29"/>
      <c r="G221" s="30"/>
      <c r="H221" s="2"/>
      <c r="I221" s="23"/>
    </row>
    <row r="222" spans="1:10" x14ac:dyDescent="0.3">
      <c r="B222" s="27"/>
      <c r="C222" s="5"/>
      <c r="D222" s="2"/>
      <c r="E222" s="28"/>
      <c r="F222" s="29"/>
      <c r="G222" s="30"/>
      <c r="H222" s="2"/>
      <c r="I222" s="23"/>
    </row>
    <row r="223" spans="1:10" x14ac:dyDescent="0.3">
      <c r="B223" s="27"/>
      <c r="C223" s="5"/>
      <c r="D223" s="2"/>
      <c r="E223" s="28"/>
      <c r="F223" s="29"/>
      <c r="G223" s="30"/>
      <c r="H223" s="2"/>
      <c r="I223" s="23"/>
    </row>
    <row r="224" spans="1:10" x14ac:dyDescent="0.3">
      <c r="B224" s="27"/>
      <c r="C224" s="31"/>
      <c r="D224" s="2"/>
      <c r="E224" s="28"/>
      <c r="F224" s="29"/>
      <c r="G224" s="30"/>
      <c r="H224" s="2"/>
      <c r="I224" s="23"/>
    </row>
    <row r="225" spans="1:9" x14ac:dyDescent="0.3">
      <c r="B225" s="27"/>
      <c r="C225" s="31"/>
      <c r="D225" s="2"/>
      <c r="E225" s="28"/>
      <c r="F225" s="29"/>
      <c r="G225" s="30"/>
      <c r="H225" s="2"/>
      <c r="I225" s="23"/>
    </row>
    <row r="226" spans="1:9" x14ac:dyDescent="0.3">
      <c r="B226" s="27"/>
      <c r="D226" s="2"/>
      <c r="E226" s="28"/>
      <c r="F226" s="29"/>
      <c r="G226" s="30"/>
      <c r="H226" s="2"/>
      <c r="I226" s="23"/>
    </row>
    <row r="227" spans="1:9" x14ac:dyDescent="0.3">
      <c r="B227" s="27"/>
      <c r="C227" s="31"/>
      <c r="D227" s="2"/>
      <c r="E227" s="28"/>
      <c r="F227" s="29"/>
      <c r="G227" s="30"/>
      <c r="H227" s="2"/>
    </row>
    <row r="228" spans="1:9" x14ac:dyDescent="0.3">
      <c r="B228" s="27"/>
      <c r="C228" s="31"/>
      <c r="D228" s="2"/>
      <c r="E228" s="28"/>
      <c r="F228" s="29"/>
      <c r="G228" s="30"/>
      <c r="H228" s="2"/>
    </row>
    <row r="229" spans="1:9" x14ac:dyDescent="0.3">
      <c r="B229" s="27"/>
      <c r="D229" s="2"/>
      <c r="E229" s="28"/>
      <c r="F229" s="29"/>
      <c r="G229" s="30"/>
      <c r="H229" s="2"/>
      <c r="I229" s="23"/>
    </row>
    <row r="230" spans="1:9" x14ac:dyDescent="0.3">
      <c r="B230" s="27"/>
      <c r="C230" s="31"/>
      <c r="D230" s="2"/>
      <c r="E230" s="28"/>
      <c r="F230" s="29"/>
      <c r="G230" s="30"/>
      <c r="H230" s="2"/>
      <c r="I230" s="23"/>
    </row>
    <row r="231" spans="1:9" x14ac:dyDescent="0.3">
      <c r="B231" s="27"/>
      <c r="C231" s="31"/>
      <c r="D231" s="2"/>
      <c r="E231" s="28"/>
      <c r="F231" s="29"/>
      <c r="G231" s="30"/>
      <c r="H231" s="2"/>
      <c r="I231" s="23"/>
    </row>
    <row r="232" spans="1:9" x14ac:dyDescent="0.3">
      <c r="B232" s="27"/>
      <c r="C232" s="31"/>
      <c r="D232" s="2"/>
      <c r="E232" s="28"/>
      <c r="F232" s="29"/>
      <c r="G232" s="30"/>
      <c r="H232" s="2"/>
    </row>
    <row r="233" spans="1:9" x14ac:dyDescent="0.3">
      <c r="B233" s="27"/>
      <c r="C233" s="31"/>
      <c r="D233" s="2"/>
      <c r="E233" s="28"/>
      <c r="F233" s="29"/>
      <c r="G233" s="30"/>
      <c r="H233" s="2"/>
      <c r="I233" s="23"/>
    </row>
    <row r="234" spans="1:9" x14ac:dyDescent="0.3">
      <c r="A234" s="32"/>
      <c r="B234" s="33"/>
      <c r="C234" s="31"/>
      <c r="D234" s="33"/>
      <c r="E234" s="34"/>
      <c r="F234" s="35"/>
      <c r="G234" s="34"/>
      <c r="H234" s="2"/>
    </row>
    <row r="235" spans="1:9" x14ac:dyDescent="0.3">
      <c r="A235" s="36"/>
      <c r="B235" s="27"/>
      <c r="D235" s="2"/>
      <c r="E235" s="28"/>
      <c r="F235" s="29"/>
      <c r="G235" s="30"/>
      <c r="H235" s="2"/>
      <c r="I235" s="23"/>
    </row>
    <row r="236" spans="1:9" x14ac:dyDescent="0.3">
      <c r="A236" s="36"/>
      <c r="B236" s="27"/>
      <c r="D236" s="2"/>
      <c r="E236" s="28"/>
      <c r="F236" s="29"/>
      <c r="G236" s="30"/>
      <c r="H236" s="2"/>
      <c r="I236" s="23"/>
    </row>
    <row r="237" spans="1:9" x14ac:dyDescent="0.3">
      <c r="A237" s="36"/>
      <c r="B237" s="27"/>
      <c r="D237" s="2"/>
      <c r="E237" s="28"/>
      <c r="F237" s="29"/>
      <c r="G237" s="30"/>
      <c r="H237" s="2"/>
      <c r="I237" s="5"/>
    </row>
    <row r="238" spans="1:9" x14ac:dyDescent="0.3">
      <c r="A238" s="36"/>
      <c r="B238" s="27"/>
      <c r="D238" s="2"/>
      <c r="E238" s="28"/>
      <c r="F238" s="29"/>
      <c r="G238" s="30"/>
      <c r="H238" s="2"/>
      <c r="I238" s="5"/>
    </row>
    <row r="239" spans="1:9" x14ac:dyDescent="0.3">
      <c r="A239" s="32"/>
      <c r="B239" s="27"/>
      <c r="C239" s="31"/>
      <c r="D239" s="33"/>
      <c r="E239" s="28"/>
      <c r="F239" s="29"/>
      <c r="G239" s="30"/>
      <c r="H239" s="2"/>
      <c r="I239" s="5"/>
    </row>
    <row r="240" spans="1:9" x14ac:dyDescent="0.3">
      <c r="A240" s="32"/>
      <c r="B240" s="27"/>
      <c r="C240" s="31"/>
      <c r="D240" s="33"/>
      <c r="E240" s="28"/>
      <c r="F240" s="29"/>
      <c r="G240" s="30"/>
      <c r="H240" s="2"/>
      <c r="I240" s="5"/>
    </row>
    <row r="241" spans="1:9" x14ac:dyDescent="0.3">
      <c r="A241" s="32"/>
      <c r="B241" s="27"/>
      <c r="C241" s="31"/>
      <c r="D241" s="33"/>
      <c r="E241" s="28"/>
      <c r="F241" s="29"/>
      <c r="G241" s="30"/>
      <c r="H241" s="2"/>
      <c r="I241" s="37"/>
    </row>
    <row r="242" spans="1:9" x14ac:dyDescent="0.3">
      <c r="A242" s="38"/>
      <c r="B242" s="27"/>
      <c r="C242" s="39"/>
      <c r="D242" s="40"/>
      <c r="E242" s="28"/>
      <c r="F242" s="29"/>
      <c r="G242" s="30"/>
      <c r="H242" s="2"/>
      <c r="I242" s="5"/>
    </row>
    <row r="243" spans="1:9" x14ac:dyDescent="0.3">
      <c r="A243" s="32"/>
      <c r="B243" s="27"/>
      <c r="C243" s="31"/>
      <c r="D243" s="33"/>
      <c r="E243" s="28"/>
      <c r="F243" s="29"/>
      <c r="G243" s="30"/>
      <c r="H243" s="2"/>
      <c r="I243" s="5"/>
    </row>
    <row r="244" spans="1:9" x14ac:dyDescent="0.3">
      <c r="A244" s="36"/>
      <c r="B244" s="27"/>
      <c r="D244" s="2"/>
      <c r="E244" s="28"/>
      <c r="F244" s="29"/>
      <c r="G244" s="30"/>
      <c r="H244" s="2"/>
      <c r="I244" s="5"/>
    </row>
    <row r="245" spans="1:9" x14ac:dyDescent="0.3">
      <c r="A245" s="36"/>
      <c r="B245" s="27"/>
      <c r="D245" s="2"/>
      <c r="E245" s="28"/>
      <c r="F245" s="29"/>
      <c r="G245" s="30"/>
      <c r="H245" s="2"/>
      <c r="I245" s="5"/>
    </row>
    <row r="246" spans="1:9" x14ac:dyDescent="0.3">
      <c r="A246" s="32"/>
      <c r="B246" s="27"/>
      <c r="C246" s="31"/>
      <c r="D246" s="33"/>
      <c r="E246" s="28"/>
      <c r="F246" s="29"/>
      <c r="G246" s="30"/>
      <c r="H246" s="2"/>
      <c r="I246" s="37"/>
    </row>
    <row r="247" spans="1:9" x14ac:dyDescent="0.3">
      <c r="A247" s="32"/>
      <c r="B247" s="27"/>
      <c r="C247" s="31"/>
      <c r="D247" s="33"/>
      <c r="E247" s="28"/>
      <c r="F247" s="29"/>
      <c r="G247" s="30"/>
      <c r="H247" s="2"/>
      <c r="I247" s="23"/>
    </row>
    <row r="248" spans="1:9" x14ac:dyDescent="0.3">
      <c r="A248" s="32"/>
      <c r="B248" s="27"/>
      <c r="C248" s="31"/>
      <c r="D248" s="33"/>
      <c r="E248" s="28"/>
      <c r="F248" s="29"/>
      <c r="G248" s="30"/>
      <c r="H248" s="2"/>
      <c r="I248" s="5"/>
    </row>
    <row r="249" spans="1:9" x14ac:dyDescent="0.3">
      <c r="A249" s="36"/>
      <c r="B249" s="27"/>
      <c r="D249" s="2"/>
      <c r="E249" s="28"/>
      <c r="F249" s="29"/>
      <c r="G249" s="30"/>
      <c r="H249" s="2"/>
      <c r="I249" s="37"/>
    </row>
    <row r="250" spans="1:9" x14ac:dyDescent="0.3">
      <c r="A250" s="32"/>
      <c r="B250" s="27"/>
      <c r="C250" s="31"/>
      <c r="D250" s="33"/>
      <c r="E250" s="28"/>
      <c r="F250" s="29"/>
      <c r="G250" s="30"/>
      <c r="H250" s="2"/>
      <c r="I250" s="23"/>
    </row>
    <row r="251" spans="1:9" x14ac:dyDescent="0.3">
      <c r="A251" s="32"/>
      <c r="B251" s="27"/>
      <c r="C251" s="31"/>
      <c r="D251" s="33"/>
      <c r="E251" s="28"/>
      <c r="F251" s="29"/>
      <c r="G251" s="30"/>
      <c r="H251" s="2"/>
      <c r="I251" s="23"/>
    </row>
    <row r="252" spans="1:9" x14ac:dyDescent="0.3">
      <c r="A252" s="36"/>
      <c r="B252" s="27"/>
      <c r="D252" s="2"/>
      <c r="E252" s="28"/>
      <c r="F252" s="29"/>
      <c r="G252" s="30"/>
      <c r="H252" s="2"/>
      <c r="I252" s="5"/>
    </row>
    <row r="253" spans="1:9" x14ac:dyDescent="0.3">
      <c r="A253" s="36"/>
      <c r="B253" s="27"/>
      <c r="D253" s="2"/>
      <c r="E253" s="28"/>
      <c r="F253" s="29"/>
      <c r="G253" s="30"/>
      <c r="H253" s="2"/>
      <c r="I253" s="23"/>
    </row>
    <row r="254" spans="1:9" x14ac:dyDescent="0.3">
      <c r="A254" s="32"/>
      <c r="B254" s="27"/>
      <c r="C254" s="31"/>
      <c r="D254" s="33"/>
      <c r="E254" s="28"/>
      <c r="F254" s="29"/>
      <c r="G254" s="30"/>
      <c r="H254" s="2"/>
      <c r="I254" s="23"/>
    </row>
    <row r="255" spans="1:9" x14ac:dyDescent="0.3">
      <c r="A255" s="32"/>
      <c r="B255" s="27"/>
      <c r="C255" s="31"/>
      <c r="D255" s="33"/>
      <c r="E255" s="28"/>
      <c r="F255" s="29"/>
      <c r="G255" s="30"/>
      <c r="H255" s="2"/>
      <c r="I255" s="23"/>
    </row>
    <row r="256" spans="1:9" x14ac:dyDescent="0.3">
      <c r="A256" s="32"/>
      <c r="B256" s="27"/>
      <c r="C256" s="31"/>
      <c r="D256" s="33"/>
      <c r="E256" s="28"/>
      <c r="F256" s="29"/>
      <c r="G256" s="30"/>
      <c r="H256" s="2"/>
      <c r="I256" s="23"/>
    </row>
    <row r="257" spans="1:9" x14ac:dyDescent="0.3">
      <c r="A257" s="32"/>
      <c r="B257" s="27"/>
      <c r="C257" s="31"/>
      <c r="D257" s="33"/>
      <c r="E257" s="28"/>
      <c r="F257" s="29"/>
      <c r="G257" s="30"/>
      <c r="H257" s="2"/>
      <c r="I257" s="23"/>
    </row>
    <row r="258" spans="1:9" x14ac:dyDescent="0.3">
      <c r="A258" s="36"/>
      <c r="B258" s="27"/>
      <c r="D258" s="2"/>
      <c r="E258" s="28"/>
      <c r="F258" s="29"/>
      <c r="G258" s="30"/>
      <c r="H258" s="41"/>
      <c r="I258" s="5"/>
    </row>
    <row r="259" spans="1:9" x14ac:dyDescent="0.3">
      <c r="A259" s="36"/>
      <c r="B259" s="27"/>
      <c r="D259" s="2"/>
      <c r="E259" s="28"/>
      <c r="F259" s="29"/>
      <c r="G259" s="30"/>
      <c r="H259" s="2"/>
      <c r="I259" s="23"/>
    </row>
    <row r="260" spans="1:9" x14ac:dyDescent="0.3">
      <c r="A260" s="32"/>
      <c r="B260" s="27"/>
      <c r="C260" s="31"/>
      <c r="D260" s="33"/>
      <c r="E260" s="28"/>
      <c r="F260" s="29"/>
      <c r="G260" s="30"/>
      <c r="H260" s="2"/>
      <c r="I260" s="23"/>
    </row>
    <row r="261" spans="1:9" x14ac:dyDescent="0.3">
      <c r="A261" s="32"/>
      <c r="B261" s="27"/>
      <c r="C261" s="31"/>
      <c r="D261" s="33"/>
      <c r="E261" s="28"/>
      <c r="F261" s="29"/>
      <c r="G261" s="30"/>
      <c r="H261" s="2"/>
      <c r="I261" s="5"/>
    </row>
    <row r="262" spans="1:9" x14ac:dyDescent="0.3">
      <c r="A262" s="32"/>
      <c r="B262" s="27"/>
      <c r="C262" s="31"/>
      <c r="D262" s="33"/>
      <c r="E262" s="28"/>
      <c r="F262" s="29"/>
      <c r="G262" s="30"/>
      <c r="H262" s="2"/>
      <c r="I262" s="5"/>
    </row>
    <row r="263" spans="1:9" x14ac:dyDescent="0.3">
      <c r="A263" s="36"/>
      <c r="B263" s="27"/>
      <c r="D263" s="2"/>
      <c r="E263" s="28"/>
      <c r="F263" s="29"/>
      <c r="G263" s="30"/>
      <c r="H263" s="2"/>
      <c r="I263" s="5"/>
    </row>
    <row r="264" spans="1:9" x14ac:dyDescent="0.3">
      <c r="A264" s="32"/>
      <c r="B264" s="27"/>
      <c r="C264" s="31"/>
      <c r="D264" s="33"/>
      <c r="E264" s="28"/>
      <c r="F264" s="29"/>
      <c r="G264" s="30"/>
      <c r="H264" s="2"/>
      <c r="I264" s="5"/>
    </row>
    <row r="265" spans="1:9" x14ac:dyDescent="0.3">
      <c r="A265" s="36"/>
      <c r="B265" s="27"/>
      <c r="D265" s="2"/>
      <c r="E265" s="28"/>
      <c r="F265" s="29"/>
      <c r="G265" s="30"/>
      <c r="H265" s="2"/>
      <c r="I265" s="5"/>
    </row>
    <row r="266" spans="1:9" x14ac:dyDescent="0.3">
      <c r="A266" s="36"/>
      <c r="B266" s="27"/>
      <c r="D266" s="2"/>
      <c r="E266" s="28"/>
      <c r="F266" s="29"/>
      <c r="G266" s="30"/>
      <c r="H266" s="2"/>
      <c r="I266" s="23"/>
    </row>
    <row r="267" spans="1:9" x14ac:dyDescent="0.3">
      <c r="A267" s="32"/>
      <c r="B267" s="27"/>
      <c r="C267" s="31"/>
      <c r="D267" s="33"/>
      <c r="E267" s="28"/>
      <c r="F267" s="29"/>
      <c r="G267" s="30"/>
      <c r="H267" s="2"/>
      <c r="I267" s="5"/>
    </row>
    <row r="268" spans="1:9" x14ac:dyDescent="0.3">
      <c r="A268" s="32"/>
      <c r="B268" s="27"/>
      <c r="C268" s="31"/>
      <c r="D268" s="33"/>
      <c r="E268" s="28"/>
      <c r="F268" s="29"/>
      <c r="G268" s="30"/>
      <c r="H268" s="2"/>
      <c r="I268" s="5"/>
    </row>
    <row r="269" spans="1:9" x14ac:dyDescent="0.3">
      <c r="A269" s="32"/>
      <c r="B269" s="27"/>
      <c r="C269" s="31"/>
      <c r="D269" s="33"/>
      <c r="E269" s="28"/>
      <c r="F269" s="29"/>
      <c r="G269" s="30"/>
      <c r="H269" s="2"/>
      <c r="I269" s="5"/>
    </row>
    <row r="270" spans="1:9" x14ac:dyDescent="0.3">
      <c r="A270" s="32"/>
      <c r="B270" s="27"/>
      <c r="C270" s="31"/>
      <c r="D270" s="33"/>
      <c r="E270" s="28"/>
      <c r="F270" s="29"/>
      <c r="G270" s="30"/>
      <c r="H270" s="2"/>
      <c r="I270" s="5"/>
    </row>
    <row r="271" spans="1:9" x14ac:dyDescent="0.3">
      <c r="A271" s="36"/>
      <c r="B271" s="27"/>
      <c r="D271" s="2"/>
      <c r="E271" s="28"/>
      <c r="F271" s="29"/>
      <c r="G271" s="30"/>
      <c r="H271" s="2"/>
      <c r="I271" s="23"/>
    </row>
    <row r="272" spans="1:9" x14ac:dyDescent="0.3">
      <c r="A272" s="32"/>
      <c r="B272" s="27"/>
      <c r="C272" s="31"/>
      <c r="D272" s="33"/>
      <c r="E272" s="28"/>
      <c r="F272" s="29"/>
      <c r="G272" s="30"/>
      <c r="H272" s="2"/>
      <c r="I272" s="37"/>
    </row>
    <row r="273" spans="1:9" x14ac:dyDescent="0.3">
      <c r="A273" s="32"/>
      <c r="B273" s="27"/>
      <c r="C273" s="31"/>
      <c r="D273" s="33"/>
      <c r="E273" s="28"/>
      <c r="F273" s="29"/>
      <c r="G273" s="30"/>
      <c r="H273" s="2"/>
      <c r="I273" s="37"/>
    </row>
    <row r="274" spans="1:9" x14ac:dyDescent="0.3">
      <c r="A274" s="36"/>
      <c r="B274" s="27"/>
      <c r="D274" s="2"/>
      <c r="E274" s="28"/>
      <c r="F274" s="29"/>
      <c r="G274" s="30"/>
      <c r="H274" s="2"/>
      <c r="I274" s="5"/>
    </row>
    <row r="275" spans="1:9" x14ac:dyDescent="0.3">
      <c r="A275" s="32"/>
      <c r="B275" s="27"/>
      <c r="C275" s="31"/>
      <c r="D275" s="33"/>
      <c r="E275" s="28"/>
      <c r="F275" s="29"/>
      <c r="G275" s="30"/>
      <c r="H275" s="2"/>
      <c r="I275" s="37"/>
    </row>
    <row r="276" spans="1:9" x14ac:dyDescent="0.3">
      <c r="A276" s="32"/>
      <c r="B276" s="27"/>
      <c r="C276" s="31"/>
      <c r="D276" s="33"/>
      <c r="E276" s="28"/>
      <c r="F276" s="29"/>
      <c r="G276" s="30"/>
      <c r="H276" s="2"/>
      <c r="I276" s="23"/>
    </row>
    <row r="277" spans="1:9" x14ac:dyDescent="0.3">
      <c r="A277" s="36"/>
      <c r="B277" s="27"/>
      <c r="D277" s="2"/>
      <c r="E277" s="28"/>
      <c r="F277" s="29"/>
      <c r="G277" s="30"/>
      <c r="H277" s="2"/>
      <c r="I277" s="23"/>
    </row>
    <row r="278" spans="1:9" x14ac:dyDescent="0.3">
      <c r="A278" s="32"/>
      <c r="B278" s="27"/>
      <c r="C278" s="31"/>
      <c r="D278" s="33"/>
      <c r="E278" s="28"/>
      <c r="F278" s="29"/>
      <c r="G278" s="30"/>
      <c r="H278" s="2"/>
      <c r="I278" s="5"/>
    </row>
    <row r="279" spans="1:9" x14ac:dyDescent="0.3">
      <c r="A279" s="32"/>
      <c r="B279" s="27"/>
      <c r="C279" s="31"/>
      <c r="D279" s="33"/>
      <c r="E279" s="28"/>
      <c r="F279" s="29"/>
      <c r="G279" s="30"/>
      <c r="H279" s="2"/>
      <c r="I279" s="5"/>
    </row>
    <row r="280" spans="1:9" x14ac:dyDescent="0.3">
      <c r="A280" s="32"/>
      <c r="B280" s="27"/>
      <c r="C280" s="31"/>
      <c r="D280" s="33"/>
      <c r="E280" s="28"/>
      <c r="F280" s="29"/>
      <c r="G280" s="30"/>
      <c r="H280" s="2"/>
      <c r="I280" s="5"/>
    </row>
    <row r="281" spans="1:9" x14ac:dyDescent="0.3">
      <c r="A281" s="32"/>
      <c r="B281" s="27"/>
      <c r="C281" s="31"/>
      <c r="D281" s="33"/>
      <c r="E281" s="42"/>
      <c r="F281" s="29"/>
      <c r="G281" s="30"/>
      <c r="H281" s="2"/>
      <c r="I281" s="23"/>
    </row>
    <row r="282" spans="1:9" x14ac:dyDescent="0.3">
      <c r="A282" s="32"/>
      <c r="B282" s="27"/>
      <c r="C282" s="31"/>
      <c r="D282" s="33"/>
      <c r="E282" s="28"/>
      <c r="F282" s="29"/>
      <c r="G282" s="30"/>
      <c r="H282" s="2"/>
      <c r="I282" s="5"/>
    </row>
    <row r="283" spans="1:9" x14ac:dyDescent="0.3">
      <c r="A283" s="32"/>
      <c r="B283" s="27"/>
      <c r="C283" s="31"/>
      <c r="D283" s="33"/>
      <c r="E283" s="28"/>
      <c r="F283" s="29"/>
      <c r="G283" s="30"/>
      <c r="H283" s="2"/>
      <c r="I283" s="37"/>
    </row>
    <row r="284" spans="1:9" x14ac:dyDescent="0.3">
      <c r="A284" s="32"/>
      <c r="B284" s="27"/>
      <c r="C284" s="31"/>
      <c r="D284" s="33"/>
      <c r="E284" s="28"/>
      <c r="F284" s="29"/>
      <c r="G284" s="30"/>
      <c r="H284" s="2"/>
      <c r="I284" s="5"/>
    </row>
    <row r="285" spans="1:9" x14ac:dyDescent="0.3">
      <c r="A285" s="32"/>
      <c r="B285" s="27"/>
      <c r="C285" s="31"/>
      <c r="D285" s="33"/>
      <c r="E285" s="28"/>
      <c r="F285" s="29"/>
      <c r="G285" s="30"/>
      <c r="H285" s="2"/>
      <c r="I285" s="23"/>
    </row>
    <row r="286" spans="1:9" x14ac:dyDescent="0.3">
      <c r="A286" s="32"/>
      <c r="B286" s="27"/>
      <c r="C286" s="31"/>
      <c r="D286" s="33"/>
      <c r="E286" s="28"/>
      <c r="F286" s="29"/>
      <c r="G286" s="30"/>
      <c r="H286" s="2"/>
      <c r="I286" s="23"/>
    </row>
    <row r="287" spans="1:9" x14ac:dyDescent="0.3">
      <c r="A287" s="32"/>
      <c r="B287" s="27"/>
      <c r="C287" s="31"/>
      <c r="D287" s="33"/>
      <c r="E287" s="28"/>
      <c r="F287" s="29"/>
      <c r="G287" s="30"/>
      <c r="H287" s="2"/>
      <c r="I287" s="5"/>
    </row>
    <row r="288" spans="1:9" x14ac:dyDescent="0.3">
      <c r="A288" s="36"/>
      <c r="B288" s="27"/>
      <c r="D288" s="2"/>
      <c r="E288" s="28"/>
      <c r="F288" s="29"/>
      <c r="G288" s="30"/>
      <c r="H288" s="2"/>
      <c r="I288" s="37"/>
    </row>
    <row r="289" spans="1:9" x14ac:dyDescent="0.3">
      <c r="A289" s="36"/>
      <c r="B289" s="27"/>
      <c r="D289" s="2"/>
      <c r="E289" s="28"/>
      <c r="F289" s="29"/>
      <c r="G289" s="30"/>
      <c r="H289" s="2"/>
      <c r="I289" s="23"/>
    </row>
    <row r="290" spans="1:9" x14ac:dyDescent="0.3">
      <c r="A290" s="32"/>
      <c r="B290" s="27"/>
      <c r="C290" s="31"/>
      <c r="D290" s="33"/>
      <c r="E290" s="28"/>
      <c r="F290" s="29"/>
      <c r="G290" s="30"/>
      <c r="H290" s="2"/>
      <c r="I290" s="23"/>
    </row>
    <row r="291" spans="1:9" x14ac:dyDescent="0.3">
      <c r="A291" s="32"/>
      <c r="B291" s="27"/>
      <c r="C291" s="31"/>
      <c r="D291" s="33"/>
      <c r="E291" s="28"/>
      <c r="F291" s="29"/>
      <c r="G291" s="30"/>
      <c r="H291" s="2"/>
      <c r="I291" s="5"/>
    </row>
    <row r="292" spans="1:9" x14ac:dyDescent="0.3">
      <c r="A292" s="32"/>
      <c r="B292" s="27"/>
      <c r="C292" s="31"/>
      <c r="D292" s="33"/>
      <c r="E292" s="28"/>
      <c r="F292" s="29"/>
      <c r="G292" s="30"/>
      <c r="H292" s="2"/>
      <c r="I292" s="5"/>
    </row>
    <row r="293" spans="1:9" x14ac:dyDescent="0.3">
      <c r="A293" s="36"/>
      <c r="B293" s="27"/>
      <c r="D293" s="2"/>
      <c r="E293" s="28"/>
      <c r="F293" s="29"/>
      <c r="G293" s="30"/>
      <c r="H293" s="2"/>
      <c r="I293" s="5"/>
    </row>
    <row r="294" spans="1:9" x14ac:dyDescent="0.3">
      <c r="A294" s="32"/>
      <c r="B294" s="27"/>
      <c r="C294" s="31"/>
      <c r="D294" s="33"/>
      <c r="E294" s="28"/>
      <c r="F294" s="29"/>
      <c r="G294" s="30"/>
      <c r="H294" s="2"/>
      <c r="I294" s="5"/>
    </row>
    <row r="295" spans="1:9" x14ac:dyDescent="0.3">
      <c r="A295" s="32"/>
      <c r="B295" s="27"/>
      <c r="C295" s="31"/>
      <c r="D295" s="33"/>
      <c r="E295" s="28"/>
      <c r="F295" s="29"/>
      <c r="G295" s="30"/>
      <c r="H295" s="2"/>
      <c r="I295" s="5"/>
    </row>
    <row r="296" spans="1:9" x14ac:dyDescent="0.3">
      <c r="A296" s="32"/>
      <c r="B296" s="27"/>
      <c r="C296" s="31"/>
      <c r="D296" s="33"/>
      <c r="E296" s="28"/>
      <c r="F296" s="29"/>
      <c r="G296" s="30"/>
      <c r="H296" s="2"/>
      <c r="I296" s="23"/>
    </row>
    <row r="297" spans="1:9" x14ac:dyDescent="0.3">
      <c r="A297" s="36"/>
      <c r="B297" s="27"/>
      <c r="D297" s="2"/>
      <c r="E297" s="28"/>
      <c r="F297" s="29"/>
      <c r="G297" s="30"/>
      <c r="H297" s="2"/>
      <c r="I297" s="23"/>
    </row>
    <row r="298" spans="1:9" x14ac:dyDescent="0.3">
      <c r="A298" s="36"/>
      <c r="B298" s="27"/>
      <c r="D298" s="2"/>
      <c r="E298" s="28"/>
      <c r="F298" s="29"/>
      <c r="G298" s="30"/>
      <c r="H298" s="2"/>
      <c r="I298" s="5"/>
    </row>
    <row r="299" spans="1:9" x14ac:dyDescent="0.3">
      <c r="A299" s="32"/>
      <c r="B299" s="27"/>
      <c r="C299" s="31"/>
      <c r="D299" s="33"/>
      <c r="E299" s="28"/>
      <c r="F299" s="29"/>
      <c r="G299" s="30"/>
      <c r="H299" s="2"/>
      <c r="I299" s="23"/>
    </row>
    <row r="300" spans="1:9" x14ac:dyDescent="0.3">
      <c r="A300" s="32"/>
      <c r="B300" s="27"/>
      <c r="C300" s="31"/>
      <c r="D300" s="33"/>
      <c r="E300" s="25"/>
      <c r="F300" s="29"/>
      <c r="G300" s="30"/>
      <c r="H300" s="2"/>
      <c r="I300" s="23"/>
    </row>
    <row r="301" spans="1:9" x14ac:dyDescent="0.3">
      <c r="A301" s="32"/>
      <c r="B301" s="27"/>
      <c r="C301" s="31"/>
      <c r="D301" s="33"/>
      <c r="E301" s="25"/>
      <c r="F301" s="29"/>
      <c r="G301" s="30"/>
      <c r="H301" s="2"/>
      <c r="I301" s="23"/>
    </row>
    <row r="302" spans="1:9" x14ac:dyDescent="0.3">
      <c r="A302" s="36"/>
      <c r="B302" s="27"/>
      <c r="D302" s="2"/>
      <c r="E302" s="41"/>
      <c r="F302" s="29"/>
      <c r="G302" s="30"/>
      <c r="H302" s="2"/>
      <c r="I302" s="5"/>
    </row>
    <row r="303" spans="1:9" x14ac:dyDescent="0.3">
      <c r="A303" s="32"/>
      <c r="B303" s="27"/>
      <c r="C303" s="31"/>
      <c r="D303" s="33"/>
      <c r="E303" s="2"/>
      <c r="F303" s="29"/>
      <c r="G303" s="30"/>
      <c r="H303" s="2"/>
      <c r="I303" s="23"/>
    </row>
    <row r="304" spans="1:9" x14ac:dyDescent="0.3">
      <c r="A304" s="32"/>
      <c r="B304" s="27"/>
      <c r="C304" s="31"/>
      <c r="D304" s="33"/>
      <c r="E304" s="41"/>
      <c r="F304" s="29"/>
      <c r="G304" s="30"/>
      <c r="H304" s="2"/>
      <c r="I304" s="23"/>
    </row>
    <row r="305" spans="1:9" x14ac:dyDescent="0.3">
      <c r="A305" s="32"/>
      <c r="B305" s="27"/>
      <c r="C305" s="31"/>
      <c r="D305" s="33"/>
      <c r="E305" s="41"/>
      <c r="F305" s="29"/>
      <c r="G305" s="30"/>
      <c r="H305" s="41"/>
      <c r="I305" s="5"/>
    </row>
    <row r="306" spans="1:9" x14ac:dyDescent="0.3">
      <c r="A306" s="36"/>
      <c r="B306" s="27"/>
      <c r="D306" s="2"/>
      <c r="E306" s="41"/>
      <c r="F306" s="29"/>
      <c r="G306" s="30"/>
      <c r="H306" s="2"/>
      <c r="I306" s="23"/>
    </row>
    <row r="307" spans="1:9" x14ac:dyDescent="0.3">
      <c r="A307" s="36"/>
      <c r="B307" s="27"/>
      <c r="D307" s="2"/>
      <c r="E307" s="25"/>
      <c r="F307" s="29"/>
      <c r="G307" s="30"/>
      <c r="H307" s="2"/>
      <c r="I307" s="23"/>
    </row>
    <row r="308" spans="1:9" x14ac:dyDescent="0.3">
      <c r="A308" s="32"/>
      <c r="B308" s="27"/>
      <c r="C308" s="31"/>
      <c r="D308" s="33"/>
      <c r="E308" s="41"/>
      <c r="F308" s="29"/>
      <c r="G308" s="30"/>
      <c r="H308" s="2"/>
      <c r="I308" s="5"/>
    </row>
    <row r="309" spans="1:9" x14ac:dyDescent="0.3">
      <c r="A309" s="32"/>
      <c r="B309" s="27"/>
      <c r="C309" s="31"/>
      <c r="D309" s="33"/>
      <c r="E309" s="41"/>
      <c r="F309" s="29"/>
      <c r="G309" s="30"/>
      <c r="H309" s="43"/>
      <c r="I309" s="37"/>
    </row>
    <row r="310" spans="1:9" x14ac:dyDescent="0.3">
      <c r="A310" s="32"/>
      <c r="B310" s="27"/>
      <c r="C310" s="31"/>
      <c r="D310" s="33"/>
      <c r="E310" s="41"/>
      <c r="F310" s="29"/>
      <c r="G310" s="30"/>
      <c r="H310" s="2"/>
      <c r="I310" s="37"/>
    </row>
    <row r="311" spans="1:9" x14ac:dyDescent="0.3">
      <c r="A311" s="32"/>
      <c r="B311" s="27"/>
      <c r="C311" s="31"/>
      <c r="D311" s="33"/>
      <c r="E311" s="41"/>
      <c r="F311" s="29"/>
      <c r="G311" s="30"/>
      <c r="H311" s="2"/>
      <c r="I311" s="23"/>
    </row>
    <row r="312" spans="1:9" x14ac:dyDescent="0.3">
      <c r="A312" s="32"/>
      <c r="B312" s="27"/>
      <c r="C312" s="31"/>
      <c r="D312" s="33"/>
      <c r="E312" s="41"/>
      <c r="F312" s="29"/>
      <c r="G312" s="30"/>
      <c r="H312" s="2"/>
      <c r="I312" s="5"/>
    </row>
    <row r="313" spans="1:9" x14ac:dyDescent="0.3">
      <c r="A313" s="36"/>
      <c r="B313" s="27"/>
      <c r="D313" s="2"/>
      <c r="E313" s="41"/>
      <c r="F313" s="29"/>
      <c r="G313" s="30"/>
      <c r="H313" s="2"/>
      <c r="I313" s="23"/>
    </row>
    <row r="314" spans="1:9" x14ac:dyDescent="0.3">
      <c r="A314" s="32"/>
      <c r="B314" s="27"/>
      <c r="C314" s="31"/>
      <c r="D314" s="33"/>
      <c r="E314" s="41"/>
      <c r="F314" s="29"/>
      <c r="G314" s="30"/>
      <c r="H314" s="2"/>
      <c r="I314" s="5"/>
    </row>
    <row r="315" spans="1:9" x14ac:dyDescent="0.3">
      <c r="A315" s="32"/>
      <c r="B315" s="27"/>
      <c r="C315" s="31"/>
      <c r="D315" s="33"/>
      <c r="E315" s="25"/>
      <c r="F315" s="29"/>
      <c r="G315" s="30"/>
      <c r="H315" s="2"/>
      <c r="I315" s="23"/>
    </row>
    <row r="316" spans="1:9" x14ac:dyDescent="0.3">
      <c r="A316" s="32"/>
      <c r="B316" s="27"/>
      <c r="C316" s="31"/>
      <c r="D316" s="33"/>
      <c r="E316" s="41"/>
      <c r="F316" s="29"/>
      <c r="G316" s="30"/>
      <c r="H316" s="2"/>
    </row>
    <row r="317" spans="1:9" x14ac:dyDescent="0.3">
      <c r="A317" s="36"/>
      <c r="B317" s="27"/>
      <c r="D317" s="2"/>
      <c r="E317" s="41"/>
      <c r="F317" s="29"/>
      <c r="G317" s="30"/>
      <c r="H317" s="2"/>
      <c r="I317" s="23"/>
    </row>
    <row r="318" spans="1:9" x14ac:dyDescent="0.3">
      <c r="A318" s="32"/>
      <c r="B318" s="27"/>
      <c r="C318" s="31"/>
      <c r="D318" s="33"/>
      <c r="E318" s="25"/>
      <c r="F318" s="29"/>
      <c r="G318" s="30"/>
      <c r="H318" s="2"/>
    </row>
    <row r="319" spans="1:9" x14ac:dyDescent="0.3">
      <c r="B319" s="25"/>
      <c r="C319" s="23"/>
      <c r="D319" s="33"/>
      <c r="E319" s="33"/>
      <c r="F319" s="44"/>
      <c r="G319" s="45"/>
      <c r="H319" s="2"/>
      <c r="I319" s="23"/>
    </row>
    <row r="320" spans="1:9" x14ac:dyDescent="0.3">
      <c r="B320" s="25"/>
      <c r="C320" s="23"/>
      <c r="D320" s="2"/>
      <c r="E320" s="2"/>
      <c r="F320" s="46"/>
      <c r="G320" s="45"/>
      <c r="H320" s="2"/>
      <c r="I320" s="47"/>
    </row>
    <row r="321" spans="2:9" x14ac:dyDescent="0.3">
      <c r="B321" s="25"/>
      <c r="C321" s="23"/>
      <c r="D321" s="41"/>
      <c r="E321" s="41"/>
      <c r="F321" s="48"/>
      <c r="G321" s="45"/>
      <c r="H321" s="2"/>
      <c r="I321" s="5"/>
    </row>
    <row r="322" spans="2:9" x14ac:dyDescent="0.3">
      <c r="B322" s="25"/>
      <c r="D322" s="33"/>
      <c r="E322" s="33"/>
      <c r="F322" s="44"/>
      <c r="G322" s="49"/>
      <c r="H322" s="2"/>
    </row>
    <row r="323" spans="2:9" x14ac:dyDescent="0.3">
      <c r="B323" s="25"/>
      <c r="D323" s="41"/>
      <c r="E323" s="41"/>
      <c r="F323" s="48"/>
      <c r="G323" s="49"/>
      <c r="H323" s="2"/>
      <c r="I323" s="5"/>
    </row>
    <row r="324" spans="2:9" x14ac:dyDescent="0.3">
      <c r="B324" s="25"/>
      <c r="D324" s="50"/>
      <c r="E324" s="50"/>
      <c r="F324" s="51"/>
      <c r="G324" s="49"/>
      <c r="H324" s="2"/>
      <c r="I324" s="23"/>
    </row>
    <row r="325" spans="2:9" x14ac:dyDescent="0.3">
      <c r="B325" s="25"/>
      <c r="D325" s="25"/>
      <c r="E325" s="25"/>
      <c r="F325" s="46"/>
      <c r="G325" s="49"/>
      <c r="H325" s="2"/>
    </row>
    <row r="326" spans="2:9" x14ac:dyDescent="0.3">
      <c r="B326" s="25"/>
      <c r="D326" s="41"/>
      <c r="E326" s="41"/>
      <c r="F326" s="48"/>
      <c r="G326" s="49"/>
      <c r="H326" s="2"/>
    </row>
    <row r="327" spans="2:9" x14ac:dyDescent="0.3">
      <c r="B327" s="25"/>
      <c r="D327" s="41"/>
      <c r="E327" s="41"/>
      <c r="F327" s="48"/>
      <c r="G327" s="49"/>
      <c r="H327" s="2"/>
      <c r="I327" s="23"/>
    </row>
    <row r="328" spans="2:9" x14ac:dyDescent="0.3">
      <c r="B328" s="25"/>
      <c r="C328" s="23"/>
      <c r="D328" s="41"/>
      <c r="E328" s="41"/>
      <c r="F328" s="48"/>
      <c r="G328" s="52"/>
      <c r="H328" s="2"/>
      <c r="I328" s="5"/>
    </row>
    <row r="329" spans="2:9" x14ac:dyDescent="0.3">
      <c r="B329" s="25"/>
      <c r="C329" s="20"/>
      <c r="D329" s="41"/>
      <c r="E329" s="41"/>
      <c r="F329" s="48"/>
      <c r="G329" s="45"/>
      <c r="H329" s="2"/>
    </row>
    <row r="330" spans="2:9" x14ac:dyDescent="0.3">
      <c r="B330" s="25"/>
      <c r="C330" s="23"/>
      <c r="D330" s="25"/>
      <c r="E330" s="25"/>
      <c r="F330" s="46"/>
      <c r="G330" s="45"/>
      <c r="H330" s="2"/>
      <c r="I330" s="23"/>
    </row>
    <row r="331" spans="2:9" x14ac:dyDescent="0.3">
      <c r="B331" s="25"/>
      <c r="C331" s="23"/>
      <c r="D331" s="27"/>
      <c r="E331" s="27"/>
      <c r="F331" s="53"/>
      <c r="G331" s="45"/>
      <c r="H331" s="2"/>
      <c r="I331" s="23"/>
    </row>
    <row r="332" spans="2:9" x14ac:dyDescent="0.3">
      <c r="B332" s="2"/>
      <c r="C332" s="23"/>
      <c r="G332" s="45"/>
      <c r="I332" s="23"/>
    </row>
    <row r="333" spans="2:9" x14ac:dyDescent="0.3">
      <c r="B333" s="2"/>
      <c r="C333" s="23"/>
      <c r="G333" s="45"/>
      <c r="I333" s="23"/>
    </row>
    <row r="334" spans="2:9" x14ac:dyDescent="0.3">
      <c r="B334" s="2"/>
      <c r="C334" s="23"/>
      <c r="G334" s="45"/>
      <c r="I334" s="23"/>
    </row>
    <row r="335" spans="2:9" x14ac:dyDescent="0.3">
      <c r="B335" s="2"/>
      <c r="C335" s="23"/>
      <c r="G335" s="45"/>
      <c r="I335" s="23"/>
    </row>
    <row r="336" spans="2:9" x14ac:dyDescent="0.3">
      <c r="B336" s="2"/>
      <c r="C336" s="20"/>
      <c r="G336" s="45"/>
      <c r="I336" s="23"/>
    </row>
    <row r="337" spans="2:9" x14ac:dyDescent="0.3">
      <c r="B337" s="2"/>
      <c r="C337" s="23"/>
      <c r="G337" s="45"/>
      <c r="I337" s="23"/>
    </row>
    <row r="338" spans="2:9" x14ac:dyDescent="0.3">
      <c r="B338" s="2"/>
      <c r="C338" s="23"/>
      <c r="G338" s="45"/>
      <c r="I338" s="23"/>
    </row>
    <row r="339" spans="2:9" x14ac:dyDescent="0.3">
      <c r="B339" s="2"/>
      <c r="C339" s="23"/>
      <c r="G339" s="45"/>
      <c r="I339" s="23"/>
    </row>
    <row r="340" spans="2:9" x14ac:dyDescent="0.3">
      <c r="B340" s="2"/>
      <c r="C340" s="20"/>
      <c r="G340" s="45"/>
      <c r="I340" s="23"/>
    </row>
    <row r="341" spans="2:9" x14ac:dyDescent="0.3">
      <c r="B341" s="2"/>
      <c r="C341" s="23"/>
      <c r="G341" s="45"/>
      <c r="I341" s="23"/>
    </row>
    <row r="342" spans="2:9" x14ac:dyDescent="0.3">
      <c r="B342" s="2"/>
      <c r="C342" s="23"/>
      <c r="G342" s="45"/>
      <c r="I342"/>
    </row>
    <row r="343" spans="2:9" x14ac:dyDescent="0.3">
      <c r="B343" s="2"/>
      <c r="C343" s="23"/>
      <c r="G343" s="45"/>
      <c r="I343" s="23"/>
    </row>
    <row r="344" spans="2:9" x14ac:dyDescent="0.3">
      <c r="B344" s="2"/>
      <c r="C344" s="23"/>
      <c r="G344" s="45"/>
      <c r="I344" s="23"/>
    </row>
    <row r="345" spans="2:9" x14ac:dyDescent="0.3">
      <c r="B345" s="2"/>
      <c r="C345" s="23"/>
      <c r="G345" s="45"/>
      <c r="I345" s="23"/>
    </row>
    <row r="346" spans="2:9" x14ac:dyDescent="0.3">
      <c r="B346" s="2"/>
      <c r="C346" s="23"/>
      <c r="G346" s="45"/>
      <c r="I346" s="23"/>
    </row>
    <row r="347" spans="2:9" x14ac:dyDescent="0.3">
      <c r="B347" s="2"/>
      <c r="C347" s="23"/>
      <c r="G347" s="45"/>
      <c r="I347" s="23"/>
    </row>
    <row r="348" spans="2:9" x14ac:dyDescent="0.3">
      <c r="B348" s="2"/>
      <c r="C348" s="23"/>
      <c r="G348" s="45"/>
      <c r="I348" s="23"/>
    </row>
    <row r="349" spans="2:9" x14ac:dyDescent="0.3">
      <c r="B349" s="2"/>
      <c r="C349" s="23"/>
      <c r="G349" s="45"/>
      <c r="I349" s="23"/>
    </row>
    <row r="350" spans="2:9" x14ac:dyDescent="0.3">
      <c r="B350" s="2"/>
      <c r="C350" s="23"/>
      <c r="G350" s="45"/>
      <c r="I350" s="23"/>
    </row>
    <row r="351" spans="2:9" x14ac:dyDescent="0.3">
      <c r="B351" s="2"/>
      <c r="C351" s="23"/>
      <c r="G351" s="45"/>
      <c r="I351" s="23"/>
    </row>
    <row r="352" spans="2:9" x14ac:dyDescent="0.3">
      <c r="B352" s="2"/>
      <c r="C352" s="20"/>
      <c r="G352" s="54"/>
      <c r="I352" s="23"/>
    </row>
    <row r="353" spans="2:9" x14ac:dyDescent="0.3">
      <c r="B353" s="2"/>
      <c r="C353" s="23"/>
      <c r="G353" s="45"/>
      <c r="I353" s="23"/>
    </row>
    <row r="354" spans="2:9" x14ac:dyDescent="0.3">
      <c r="B354" s="2"/>
      <c r="C354" s="23"/>
      <c r="G354" s="54"/>
      <c r="I354" s="23"/>
    </row>
    <row r="355" spans="2:9" x14ac:dyDescent="0.3">
      <c r="B355" s="2"/>
      <c r="C355" s="23"/>
      <c r="G355" s="45"/>
      <c r="I355" s="23"/>
    </row>
    <row r="356" spans="2:9" x14ac:dyDescent="0.3">
      <c r="B356" s="2"/>
      <c r="C356" s="23"/>
      <c r="G356" s="45"/>
      <c r="I356" s="23"/>
    </row>
    <row r="357" spans="2:9" x14ac:dyDescent="0.3">
      <c r="B357" s="2"/>
      <c r="C357" s="23"/>
      <c r="G357" s="45"/>
      <c r="I357" s="23"/>
    </row>
    <row r="358" spans="2:9" x14ac:dyDescent="0.3">
      <c r="B358" s="2"/>
      <c r="C358" s="23"/>
      <c r="G358" s="45"/>
      <c r="I358" s="23"/>
    </row>
    <row r="359" spans="2:9" x14ac:dyDescent="0.3">
      <c r="B359" s="2"/>
      <c r="C359" s="23"/>
      <c r="G359" s="45"/>
      <c r="I359" s="23"/>
    </row>
    <row r="360" spans="2:9" x14ac:dyDescent="0.3">
      <c r="B360" s="2"/>
      <c r="C360" s="23"/>
      <c r="G360" s="45"/>
      <c r="I360" s="23"/>
    </row>
    <row r="361" spans="2:9" x14ac:dyDescent="0.3">
      <c r="B361" s="2"/>
      <c r="C361" s="23"/>
      <c r="G361" s="45"/>
      <c r="I361" s="23"/>
    </row>
    <row r="362" spans="2:9" x14ac:dyDescent="0.3">
      <c r="B362" s="2"/>
      <c r="C362" s="23"/>
      <c r="G362" s="45"/>
      <c r="I362" s="23"/>
    </row>
    <row r="363" spans="2:9" x14ac:dyDescent="0.3">
      <c r="B363" s="2"/>
      <c r="C363" s="23"/>
      <c r="G363" s="45"/>
      <c r="I363" s="23"/>
    </row>
    <row r="364" spans="2:9" x14ac:dyDescent="0.3">
      <c r="B364" s="2"/>
      <c r="C364" s="23"/>
      <c r="G364" s="45"/>
      <c r="I364" s="23"/>
    </row>
    <row r="365" spans="2:9" x14ac:dyDescent="0.3">
      <c r="B365" s="2"/>
      <c r="C365" s="23"/>
      <c r="G365" s="45"/>
      <c r="I365" s="23"/>
    </row>
    <row r="366" spans="2:9" x14ac:dyDescent="0.3">
      <c r="B366" s="2"/>
      <c r="C366" s="23"/>
      <c r="G366" s="45"/>
      <c r="I366" s="23"/>
    </row>
    <row r="367" spans="2:9" x14ac:dyDescent="0.3">
      <c r="B367" s="2"/>
      <c r="C367" s="23"/>
      <c r="G367" s="45"/>
      <c r="I367" s="23"/>
    </row>
    <row r="368" spans="2:9" x14ac:dyDescent="0.3">
      <c r="B368" s="2"/>
      <c r="C368" s="23"/>
      <c r="G368" s="45"/>
      <c r="I368" s="23"/>
    </row>
    <row r="369" spans="2:9" x14ac:dyDescent="0.3">
      <c r="B369" s="2"/>
      <c r="C369" s="23"/>
      <c r="G369" s="45"/>
      <c r="I369" s="23"/>
    </row>
    <row r="370" spans="2:9" x14ac:dyDescent="0.3">
      <c r="B370" s="2"/>
      <c r="C370" s="23"/>
      <c r="G370" s="45"/>
      <c r="I370" s="23"/>
    </row>
    <row r="371" spans="2:9" x14ac:dyDescent="0.3">
      <c r="B371" s="2"/>
      <c r="C371" s="23"/>
      <c r="G371" s="45"/>
      <c r="I371" s="23"/>
    </row>
    <row r="372" spans="2:9" x14ac:dyDescent="0.3">
      <c r="B372" s="2"/>
      <c r="C372" s="23"/>
      <c r="G372" s="45"/>
      <c r="I372" s="23"/>
    </row>
    <row r="373" spans="2:9" x14ac:dyDescent="0.3">
      <c r="B373" s="2"/>
      <c r="C373" s="23"/>
      <c r="G373" s="45"/>
      <c r="I373" s="23"/>
    </row>
    <row r="374" spans="2:9" x14ac:dyDescent="0.3">
      <c r="B374" s="2"/>
      <c r="C374" s="23"/>
      <c r="G374" s="45"/>
      <c r="I374" s="23"/>
    </row>
    <row r="375" spans="2:9" x14ac:dyDescent="0.3">
      <c r="B375" s="2"/>
      <c r="C375" s="23"/>
      <c r="G375" s="45"/>
      <c r="I375" s="23"/>
    </row>
    <row r="376" spans="2:9" x14ac:dyDescent="0.3">
      <c r="B376" s="2"/>
      <c r="C376" s="23"/>
      <c r="G376" s="45"/>
      <c r="I376" s="23"/>
    </row>
    <row r="377" spans="2:9" x14ac:dyDescent="0.3">
      <c r="B377" s="2"/>
      <c r="C377" s="23"/>
      <c r="G377" s="45"/>
      <c r="I377" s="23"/>
    </row>
    <row r="378" spans="2:9" x14ac:dyDescent="0.3">
      <c r="B378" s="2"/>
      <c r="C378" s="23"/>
      <c r="G378" s="45"/>
      <c r="I378" s="23"/>
    </row>
    <row r="379" spans="2:9" x14ac:dyDescent="0.3">
      <c r="B379" s="2"/>
      <c r="C379" s="23"/>
      <c r="G379" s="45"/>
      <c r="I379" s="23"/>
    </row>
    <row r="380" spans="2:9" x14ac:dyDescent="0.3">
      <c r="B380" s="2"/>
      <c r="C380" s="23"/>
      <c r="G380" s="45"/>
      <c r="I380" s="23"/>
    </row>
    <row r="381" spans="2:9" x14ac:dyDescent="0.3">
      <c r="B381" s="2"/>
      <c r="C381" s="23"/>
      <c r="G381" s="45"/>
      <c r="I381" s="23"/>
    </row>
    <row r="382" spans="2:9" x14ac:dyDescent="0.3">
      <c r="B382" s="2"/>
      <c r="C382" s="23"/>
      <c r="G382" s="54"/>
      <c r="I382" s="23"/>
    </row>
    <row r="383" spans="2:9" x14ac:dyDescent="0.3">
      <c r="B383" s="2"/>
      <c r="C383" s="23"/>
      <c r="G383" s="45"/>
      <c r="I383" s="23"/>
    </row>
    <row r="384" spans="2:9" x14ac:dyDescent="0.3">
      <c r="B384" s="2"/>
      <c r="C384" s="23"/>
      <c r="G384" s="45"/>
      <c r="I384" s="23"/>
    </row>
    <row r="385" spans="2:9" x14ac:dyDescent="0.3">
      <c r="B385" s="2"/>
      <c r="C385" s="20"/>
      <c r="G385" s="45"/>
      <c r="I385" s="23"/>
    </row>
    <row r="386" spans="2:9" x14ac:dyDescent="0.3">
      <c r="B386" s="2"/>
      <c r="C386" s="23"/>
      <c r="G386" s="45"/>
      <c r="I386" s="23"/>
    </row>
    <row r="387" spans="2:9" x14ac:dyDescent="0.3">
      <c r="B387" s="2"/>
      <c r="C387" s="23"/>
      <c r="G387" s="45"/>
      <c r="I387" s="23"/>
    </row>
    <row r="388" spans="2:9" x14ac:dyDescent="0.3">
      <c r="B388" s="2"/>
      <c r="C388" s="23"/>
      <c r="G388" s="45"/>
      <c r="I388" s="23"/>
    </row>
    <row r="389" spans="2:9" x14ac:dyDescent="0.3">
      <c r="B389" s="2"/>
      <c r="C389" s="23"/>
      <c r="G389" s="45"/>
      <c r="I389" s="23"/>
    </row>
    <row r="390" spans="2:9" x14ac:dyDescent="0.3">
      <c r="I390" s="23"/>
    </row>
    <row r="391" spans="2:9" x14ac:dyDescent="0.3">
      <c r="I391" s="23"/>
    </row>
  </sheetData>
  <mergeCells count="2">
    <mergeCell ref="B2:I2"/>
    <mergeCell ref="B3:I3"/>
  </mergeCells>
  <phoneticPr fontId="7" type="noConversion"/>
  <pageMargins left="0.27559055118110237" right="0.15748031496062992" top="0.74803149606299213" bottom="0.27559055118110237" header="0.31496062992125984" footer="0.31496062992125984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4T</vt:lpstr>
      <vt:lpstr>'CONTRATOS MENORES 4T'!Área_de_impresión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Beltrán Hoyo</dc:creator>
  <cp:lastModifiedBy>Luis  Rúiz Garcia</cp:lastModifiedBy>
  <cp:lastPrinted>2025-10-14T12:42:46Z</cp:lastPrinted>
  <dcterms:created xsi:type="dcterms:W3CDTF">2017-12-29T12:18:01Z</dcterms:created>
  <dcterms:modified xsi:type="dcterms:W3CDTF">2026-01-14T13:10:15Z</dcterms:modified>
</cp:coreProperties>
</file>